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2"/>
  </bookViews>
  <sheets>
    <sheet name="封面" sheetId="23" r:id="rId1"/>
    <sheet name="说明 " sheetId="22" r:id="rId2"/>
    <sheet name="汇总表" sheetId="24" r:id="rId3"/>
    <sheet name="设施维护" sheetId="25" r:id="rId4"/>
    <sheet name="绿化养护" sheetId="26" r:id="rId5"/>
  </sheets>
  <definedNames>
    <definedName name="_xlnm.Print_Area" localSheetId="1">'说明 '!$A$1:$A$22</definedName>
    <definedName name="_xlnm.Print_Titles" localSheetId="1">'说明 '!$1:$2</definedName>
    <definedName name="_xlnm.Print_Area" localSheetId="0">封面!$A$1:$F$23</definedName>
    <definedName name="_xlnm.Print_Titles" localSheetId="0">封面!$1:$2</definedName>
    <definedName name="_xlnm.Print_Area" localSheetId="2">汇总表!$A$1:$F$15</definedName>
    <definedName name="_xlnm.Print_Titles" localSheetId="2">汇总表!$1:$2</definedName>
    <definedName name="_xlnm.Print_Area" localSheetId="3">设施维护!$A$1:$H$14</definedName>
    <definedName name="_xlnm.Print_Titles" localSheetId="3">设施维护!$1:$2</definedName>
    <definedName name="_xlnm.Print_Area" localSheetId="4">绿化养护!$A$1:$H$23</definedName>
    <definedName name="_xlnm.Print_Titles" localSheetId="4">绿化养护!$1:$2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<sst xmlns="http://schemas.openxmlformats.org/spreadsheetml/2006/main" count="163" uniqueCount="113">
  <si>
    <t>项目名称：S341溧水段设施维护及绿化养护项目</t>
  </si>
  <si>
    <t>建设单位：</t>
  </si>
  <si>
    <t>招标控制价</t>
  </si>
  <si>
    <t xml:space="preserve"> 年    月    日</t>
  </si>
  <si>
    <t>工程量清单编制说明</t>
  </si>
  <si>
    <t>一、工程量清单说明</t>
  </si>
  <si>
    <t>1、工程概况：本工程为S341溧水段设施维护及绿化养护项目，维护及养护范围：S341溧水段起自老S341（老明公路）与新S341Y型交叉口（溧阳界），止于马鞍山市博望区S314与新S341T型交叉口（马鞍山界），全长约34.9km。设施维护内容包括新立路灯、灯具及支架更换、驱动电源更换、管道电缆更换等；绿化养护内容包括：刨伐死树树根、绿化扶正、修剪、拔草、喷药及零星补植等；具体详见工程量清单。</t>
  </si>
  <si>
    <t>2、工程量清单编制依据：建设单位提供维护养护建议及相关要求；拟定的招标文件；与建设项目相关的标准、规范、技术资料；施工现场情况、工程特点及常规施工方案等。</t>
  </si>
  <si>
    <r>
      <rPr>
        <sz val="10"/>
        <rFont val="Times New Roman"/>
        <charset val="134"/>
      </rPr>
      <t>3</t>
    </r>
    <r>
      <rPr>
        <sz val="10"/>
        <rFont val="宋体"/>
        <charset val="134"/>
      </rPr>
      <t>、</t>
    </r>
    <r>
      <rPr>
        <sz val="10"/>
        <rFont val="Times New Roman"/>
        <charset val="134"/>
      </rPr>
      <t xml:space="preserve"> </t>
    </r>
    <r>
      <rPr>
        <sz val="10"/>
        <rFont val="宋体"/>
        <charset val="134"/>
      </rPr>
      <t>本工程量清单是根据招标文件中包括的、有合同约束力的图纸以及有关工程量清单的国家标准、行业标准、合同条款中约定的工程量计算规则编制。约定计量规则中没有的子目，其工程量按照有合同约束力的图纸所标示尺寸的理论净量计算。计量采用中华人民共和国法定计量单位。</t>
    </r>
  </si>
  <si>
    <r>
      <rPr>
        <sz val="10"/>
        <rFont val="Times New Roman"/>
        <charset val="134"/>
      </rPr>
      <t>4</t>
    </r>
    <r>
      <rPr>
        <sz val="10"/>
        <rFont val="宋体"/>
        <charset val="134"/>
      </rPr>
      <t>、</t>
    </r>
    <r>
      <rPr>
        <sz val="10"/>
        <rFont val="Times New Roman"/>
        <charset val="134"/>
      </rPr>
      <t xml:space="preserve"> </t>
    </r>
    <r>
      <rPr>
        <sz val="10"/>
        <rFont val="宋体"/>
        <charset val="134"/>
      </rPr>
      <t>本工程量清单应与招标文件中的投标人须知、专用合同条款、技术规范及图纸等一起阅读和理解。</t>
    </r>
  </si>
  <si>
    <r>
      <rPr>
        <sz val="10"/>
        <rFont val="Times New Roman"/>
        <charset val="134"/>
      </rPr>
      <t>5</t>
    </r>
    <r>
      <rPr>
        <sz val="10"/>
        <rFont val="宋体"/>
        <charset val="134"/>
      </rPr>
      <t>、本工程量清单中所列工程数量为招标人暂定量，仅作为投标报价的共同基础，不能作为最终结算与支付的依据。实际支付应按实际完成的工程量，由承包人按招标人认可的数量，按本工程量清单的单价和总价计算进行结算支付金额</t>
    </r>
    <r>
      <rPr>
        <sz val="10"/>
        <rFont val="Times New Roman"/>
        <charset val="134"/>
      </rPr>
      <t>.</t>
    </r>
  </si>
  <si>
    <t>二、控制价说明</t>
  </si>
  <si>
    <r>
      <rPr>
        <sz val="10"/>
        <rFont val="Times New Roman"/>
        <charset val="134"/>
      </rPr>
      <t>1</t>
    </r>
    <r>
      <rPr>
        <sz val="10"/>
        <rFont val="宋体"/>
        <charset val="134"/>
      </rPr>
      <t>、工程量清单中的每一子目须填入单价或价格，且只允许有一个报价。</t>
    </r>
  </si>
  <si>
    <r>
      <rPr>
        <sz val="10"/>
        <rFont val="Times New Roman"/>
        <charset val="134"/>
      </rPr>
      <t>2</t>
    </r>
    <r>
      <rPr>
        <sz val="10"/>
        <rFont val="宋体"/>
        <charset val="134"/>
      </rPr>
      <t>、</t>
    </r>
    <r>
      <rPr>
        <sz val="10"/>
        <rFont val="Times New Roman"/>
        <charset val="134"/>
      </rPr>
      <t xml:space="preserve"> </t>
    </r>
    <r>
      <rPr>
        <sz val="10"/>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</si>
  <si>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r>
      <rPr>
        <sz val="10"/>
        <rFont val="Times New Roman"/>
        <charset val="134"/>
      </rPr>
      <t>3</t>
    </r>
    <r>
      <rPr>
        <sz val="10"/>
        <rFont val="宋体"/>
        <charset val="134"/>
      </rPr>
      <t>、工程量清单中投标人没有填入单价或价格的子目，其费用视为已分摊在工程量清单中其他相关子目的单价或价格之中。承包人必须按监理人指令完成工程量清单中未填入单价或价格的子目，但不能得到结算与支付。</t>
    </r>
  </si>
  <si>
    <r>
      <rPr>
        <sz val="10"/>
        <rFont val="Times New Roman"/>
        <charset val="134"/>
      </rPr>
      <t>4</t>
    </r>
    <r>
      <rPr>
        <sz val="10"/>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</si>
  <si>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0"/>
        <rFont val="Times New Roman"/>
        <charset val="134"/>
      </rPr>
      <t>5</t>
    </r>
    <r>
      <rPr>
        <sz val="10"/>
        <rFont val="宋体"/>
        <charset val="134"/>
      </rPr>
      <t>、承包人用于本合同工程的各类装备的提供、运输、维护、拆卸、拼装等支付的费用，已包括在工程量清单的单价与总额价之中。</t>
    </r>
  </si>
  <si>
    <r>
      <rPr>
        <sz val="10"/>
        <rFont val="Times New Roman"/>
        <charset val="134"/>
      </rPr>
      <t>6</t>
    </r>
    <r>
      <rPr>
        <sz val="10"/>
        <rFont val="宋体"/>
        <charset val="134"/>
      </rPr>
      <t>、工程量清单中各项金额均以人民币（元）结算。</t>
    </r>
  </si>
  <si>
    <r>
      <rPr>
        <sz val="10"/>
        <rFont val="Times New Roman"/>
        <charset val="134"/>
      </rPr>
      <t>7</t>
    </r>
    <r>
      <rPr>
        <sz val="10"/>
        <rFont val="宋体"/>
        <charset val="134"/>
      </rPr>
      <t>、暂列金额的数量及拟用子目的说明：本项目暂列金按</t>
    </r>
    <r>
      <rPr>
        <sz val="10"/>
        <rFont val="Times New Roman"/>
        <charset val="134"/>
      </rPr>
      <t>123000</t>
    </r>
    <r>
      <rPr>
        <sz val="10"/>
        <rFont val="宋体"/>
        <charset val="134"/>
      </rPr>
      <t>元计入，此项为不可预见费用，不可竞争，归甲方使用。</t>
    </r>
  </si>
  <si>
    <r>
      <rPr>
        <sz val="10"/>
        <rFont val="Times New Roman"/>
        <charset val="134"/>
      </rPr>
      <t>8</t>
    </r>
    <r>
      <rPr>
        <sz val="10"/>
        <rFont val="宋体"/>
        <charset val="134"/>
      </rPr>
      <t>、暂估价的数量及拟用子目的说明：无</t>
    </r>
  </si>
  <si>
    <t>三、其他说明</t>
  </si>
  <si>
    <r>
      <rPr>
        <sz val="10"/>
        <color theme="1"/>
        <rFont val="Times New Roman"/>
        <charset val="134"/>
      </rPr>
      <t>1</t>
    </r>
    <r>
      <rPr>
        <sz val="10"/>
        <color theme="1"/>
        <rFont val="宋体"/>
        <charset val="134"/>
      </rPr>
      <t>、本工程的综合单价为全费用单价，其应包括但不限于设备设施、劳务、管理、安全文明施工、临时设施（包括不限于围挡、水马等）、各项措施、质检、交通、材料、材料加工、运输、装卸、保管、包装、安装、配合、调试、保险、税金、利润、质量保修服务、法律法规规定以及投标人认为的其他费用等所有费用</t>
    </r>
  </si>
  <si>
    <r>
      <rPr>
        <sz val="10"/>
        <rFont val="Times New Roman"/>
        <charset val="134"/>
      </rPr>
      <t>2</t>
    </r>
    <r>
      <rPr>
        <sz val="10"/>
        <rFont val="宋体"/>
        <charset val="134"/>
      </rPr>
      <t>、本项目维护及养护周期为1年，工程量清单中综合单价为单次维护养护单价，最终按招标人认可的数量进行结算。</t>
    </r>
  </si>
  <si>
    <r>
      <rPr>
        <sz val="10"/>
        <rFont val="Times New Roman"/>
        <charset val="134"/>
      </rPr>
      <t>3</t>
    </r>
    <r>
      <rPr>
        <sz val="10"/>
        <rFont val="宋体"/>
        <charset val="134"/>
      </rPr>
      <t>、本项目灯具推荐品牌参照或相当于：飞利浦、施莱德、索恩、松下；招标人无自行采购材料。但主要材料必须由甲乙双方就品牌、质量、规格、颜色、价格等方面共同采购，其质量、环保等级必须符合国家和地方材料质量标准，并提供质保书。其余地方材料必须符合国家和地方材料质量标准。</t>
    </r>
  </si>
  <si>
    <t>4、其他未尽事宜详见招标文件</t>
  </si>
  <si>
    <t>S341溧水段设施维护及绿化养护项目招标工程量清单</t>
  </si>
  <si>
    <t>序号</t>
  </si>
  <si>
    <t>项目名称</t>
  </si>
  <si>
    <t>单位</t>
  </si>
  <si>
    <t>数量</t>
  </si>
  <si>
    <t>合价（元）</t>
  </si>
  <si>
    <t>备注</t>
  </si>
  <si>
    <t>设施维护（详见工程量清单明细）</t>
  </si>
  <si>
    <t>项</t>
  </si>
  <si>
    <t>绿化养护（详见工程量清单明细）</t>
  </si>
  <si>
    <t>暂列金额（不可预见费用，不可竞争，归甲方使用）</t>
  </si>
  <si>
    <t>合计</t>
  </si>
  <si>
    <t>设施维护工程量清单明细</t>
  </si>
  <si>
    <t>项目主要服务内容及特征</t>
  </si>
  <si>
    <t>综合单价（元）</t>
  </si>
  <si>
    <t>路基段低杆路灯</t>
  </si>
  <si>
    <t>11m单臂低杆灯160w挠臂2m仰角10（灯具自带定时调光系统），原有基础安装调试，具体规格参数参照原设计图纸，满足溧水区照明设施技术要求</t>
  </si>
  <si>
    <t>套</t>
  </si>
  <si>
    <t>15</t>
  </si>
  <si>
    <t>11m单臂低杆灯160w挠臂2m仰角10（灯具自带定时调光系统），含（650*650*2400）C25混凝土钢筋基础、接地、预埋件、安装、调试等，具体规格参数参照原设计图纸，满足溧水区照明设施技术要求</t>
  </si>
  <si>
    <t>5</t>
  </si>
  <si>
    <t>驱动电源更换</t>
  </si>
  <si>
    <t>路灯驱动电源更换(支持Dali调光，效率≥88%，具有过流、短路、抑制涌浪电压、电流补偿等保护功能)，含调试，具体规格参数参照原设计图纸，满足溧水区照明设施技术要求</t>
  </si>
  <si>
    <t>个</t>
  </si>
  <si>
    <t>369</t>
  </si>
  <si>
    <t>灯光挠臂支架</t>
  </si>
  <si>
    <t>挠臂长度2m仰角10，含调试，具体规格参数参照原设计图纸，满足溧水区照明设施技术要求</t>
  </si>
  <si>
    <t>12</t>
  </si>
  <si>
    <t>LED灯具</t>
  </si>
  <si>
    <t>互联网系统控制智能灯具160W（整灯），含调试，具体规格参数参照原设计图纸，满足溧水区照明设施技术要求</t>
  </si>
  <si>
    <t>257</t>
  </si>
  <si>
    <t>电缆更换</t>
  </si>
  <si>
    <t>YJV-0.6/1kv-4x35+1x16mm2，铜芯</t>
  </si>
  <si>
    <t>m</t>
  </si>
  <si>
    <t>900</t>
  </si>
  <si>
    <t>YJV-0.6/1kv-4x35+1x25mm2，铜芯</t>
  </si>
  <si>
    <t>400</t>
  </si>
  <si>
    <t>电缆保护管更换</t>
  </si>
  <si>
    <t>PE63，壁厚3mm</t>
  </si>
  <si>
    <t>1300</t>
  </si>
  <si>
    <t>挖沟槽土方</t>
  </si>
  <si>
    <t>1.土壤类别:自行考虑
2.人工开挖</t>
  </si>
  <si>
    <t>m3</t>
  </si>
  <si>
    <t>182</t>
  </si>
  <si>
    <t>回填方</t>
  </si>
  <si>
    <t>1.填方材料品种:原有土
2.填方来源、运距:原土回填夯实
3.人工回填</t>
  </si>
  <si>
    <t>巡查</t>
  </si>
  <si>
    <t>维护范围内的巡视检查工作，巡查要求为一周一次，遇到特殊情况要求加大巡查频率，形成巡查记录资料确认，保证维护范围内的损坏路灯能巡查到及时维修，具体要求根据甲方意见，投标单位综合考虑自行报价</t>
  </si>
  <si>
    <t>1</t>
  </si>
  <si>
    <t>1~11项 合计</t>
  </si>
  <si>
    <t>绿化养护工程量清单明细</t>
  </si>
  <si>
    <t>刨伐死树、树根（乔木）</t>
  </si>
  <si>
    <t>伐树，离地面20cm处树干Φ＞30cm，主要工作内容：锯倒、砍枝、截断、刨挖、清理异物，就近堆放整齐。</t>
  </si>
  <si>
    <t>株</t>
  </si>
  <si>
    <t>伐树，离地面20cm处树干Φ20-30cm，主要工作内容：锯倒、砍枝、截断、刨挖、清理异物，就近堆放整齐。</t>
  </si>
  <si>
    <t>伐树，离地面20cm处树干Φ10-20cm，主要工作内容：锯倒、砍枝、截断、刨挖、清理异物，就近堆放整齐。</t>
  </si>
  <si>
    <t>刨伐死树、树根（灌木及小乔木）</t>
  </si>
  <si>
    <t>伐树，离地面20cm处树干Φ≤10cm，主要工作内容：锯倒、砍枝、截断、刨挖、清理异物，就近堆放整齐。</t>
  </si>
  <si>
    <t>绿化扶正</t>
  </si>
  <si>
    <t>Φ10-20cm乔木加工扶正</t>
  </si>
  <si>
    <t>Φ10cm以下小乔木加工扶正</t>
  </si>
  <si>
    <t>综合考虑小灌木加工扶正</t>
  </si>
  <si>
    <t>上木养护-小乔木修剪抹芽（Φ30cm以上）</t>
  </si>
  <si>
    <t>综合考虑Φ30cm以上乔木的修剪抹芽工作</t>
  </si>
  <si>
    <t>上木养护-小乔木修剪抹芽（Φ10-30cm）</t>
  </si>
  <si>
    <t>综合考虑Φ10-30cm以下乔木的修剪抹芽工作</t>
  </si>
  <si>
    <t>上木养护-小乔木修剪抹芽（Φ10cm以下）</t>
  </si>
  <si>
    <t>综合考虑Φ10cm以下乔木的修剪抹芽工作</t>
  </si>
  <si>
    <t>下木养护-拔草</t>
  </si>
  <si>
    <t>综合考虑绿篱、地被、花卉、草坪等类型的拔草工作</t>
  </si>
  <si>
    <t>m2</t>
  </si>
  <si>
    <t>下木养护-修剪</t>
  </si>
  <si>
    <t>综合考虑绿篱等类型的修剪工作</t>
  </si>
  <si>
    <t>绿化病虫害防治（喷药）</t>
  </si>
  <si>
    <t>机械乔木喷药（高3-10m）</t>
  </si>
  <si>
    <t>1500</t>
  </si>
  <si>
    <t>机械灌木喷药（冠径80cm以上）</t>
  </si>
  <si>
    <t>补植紫叶李</t>
  </si>
  <si>
    <t>1.种类:紫叶李
2.胸径或干径:地径6-7cm
3.起挖方式:土球
4.养护期:一年，Ⅲ级养护，养护期内包成活
5.施用基肥</t>
  </si>
  <si>
    <t>补植木槿</t>
  </si>
  <si>
    <t>1.种类:木槿
2.胸径或干径:地径6-7cm
3.起挖方式:土球
4.养护期:一年，Ⅲ级养护，养护期内包成活
5.施用基肥</t>
  </si>
  <si>
    <t>补植垂丝海棠</t>
  </si>
  <si>
    <t>1.种类:垂丝海棠
2.胸径或干径:地径6-8cm
3.起挖方式:土球
4.养护期:一年，Ⅲ级养护，养护期内包成活
5.施用基肥</t>
  </si>
  <si>
    <t>补植桂花</t>
  </si>
  <si>
    <t>1.种类:四季桂
2.株高、冠径:H150-170cm，P150-170cm
3.起挖方式:土球
4.养护期:一年，Ⅲ级养护，养护期内包成活
5.施用基肥</t>
  </si>
  <si>
    <t>补植红叶石楠球</t>
  </si>
  <si>
    <t>1.种类:红叶石楠球
2.株高、冠径:H150-180cm，P150-180cm
3.起挖方式:土球
4.养护期:一年，Ⅲ级养护，养护期内包成活
5.施用基肥</t>
  </si>
  <si>
    <t>1~19项 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</si>
</sst>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Red]&quot;\&quot;\-#,##0.00"/>
    <numFmt numFmtId="177" formatCode="&quot;VND&quot;#,##0_);[Red]\(&quot;VND&quot;#,##0\)"/>
    <numFmt numFmtId="178" formatCode="\$#,##0\ ;\(\$#,##0\)"/>
    <numFmt numFmtId="179" formatCode="&quot;\&quot;#,##0;[Red]&quot;\&quot;&quot;\&quot;\-#,##0"/>
    <numFmt numFmtId="180" formatCode="&quot;\&quot;#,##0;[Red]&quot;\&quot;\-#,##0"/>
    <numFmt numFmtId="181" formatCode="&quot;\&quot;#,##0.00;[Red]&quot;\&quot;&quot;\&quot;&quot;\&quot;&quot;\&quot;&quot;\&quot;&quot;\&quot;\-#,##0.00"/>
    <numFmt numFmtId="182" formatCode="0.00_ "/>
  </numFmts>
  <fonts count="82">
    <font>
      <sz val="12"/>
      <name val="宋体"/>
      <charset val="134"/>
    </font>
    <font>
      <sz val="10"/>
      <name val="宋体"/>
      <charset val="134"/>
    </font>
    <font>
      <sz val="11"/>
      <name val="宋体"/>
      <charset val="134"/>
    </font>
    <font>
      <sz val="12"/>
      <name val="华文细黑"/>
      <charset val="134"/>
    </font>
    <font>
      <b/>
      <sz val="18"/>
      <name val="宋体"/>
      <charset val="134"/>
      <scheme val="minor"/>
    </font>
    <font>
      <b/>
      <sz val="10"/>
      <name val="宋体"/>
      <charset val="134"/>
      <scheme val="minor"/>
    </font>
    <font>
      <sz val="10"/>
      <name val="宋体"/>
      <charset val="134"/>
      <scheme val="minor"/>
    </font>
    <font>
      <sz val="9"/>
      <color rgb="FF000000"/>
      <name val="宋体"/>
      <charset val="134"/>
    </font>
    <font>
      <sz val="10"/>
      <color rgb="FF000000"/>
      <name val="宋体"/>
      <charset val="134"/>
    </font>
    <font>
      <sz val="10"/>
      <name val="华文细黑"/>
      <charset val="134"/>
    </font>
    <font>
      <b/>
      <sz val="10"/>
      <name val="宋体"/>
      <charset val="134"/>
    </font>
    <font>
      <b/>
      <sz val="12"/>
      <name val="宋体"/>
      <charset val="134"/>
      <scheme val="minor"/>
    </font>
    <font>
      <sz val="12"/>
      <name val="宋体"/>
      <charset val="134"/>
      <scheme val="minor"/>
    </font>
    <font>
      <sz val="12"/>
      <name val="Times New Roman"/>
      <charset val="134"/>
    </font>
    <font>
      <sz val="11"/>
      <name val="Times New Roman"/>
      <charset val="134"/>
    </font>
    <font>
      <b/>
      <sz val="16"/>
      <name val="宋体"/>
      <charset val="134"/>
    </font>
    <font>
      <b/>
      <sz val="11"/>
      <name val="宋体"/>
      <charset val="134"/>
    </font>
    <font>
      <sz val="10"/>
      <name val="Times New Roman"/>
      <charset val="134"/>
    </font>
    <font>
      <sz val="10"/>
      <color theme="1"/>
      <name val="Times New Roman"/>
      <charset val="134"/>
    </font>
    <font>
      <b/>
      <sz val="24"/>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1"/>
      <color indexed="9"/>
      <name val="宋体"/>
      <charset val="134"/>
    </font>
    <font>
      <b/>
      <sz val="11"/>
      <color indexed="8"/>
      <name val="宋体"/>
      <charset val="134"/>
    </font>
    <font>
      <b/>
      <sz val="13"/>
      <color indexed="56"/>
      <name val="宋体"/>
      <charset val="134"/>
    </font>
    <font>
      <b/>
      <sz val="10"/>
      <name val="Times New Roman"/>
      <charset val="134"/>
    </font>
    <font>
      <b/>
      <sz val="11"/>
      <color indexed="63"/>
      <name val="宋体"/>
      <charset val="134"/>
    </font>
    <font>
      <sz val="11"/>
      <color indexed="9"/>
      <name val="Tahoma"/>
      <charset val="134"/>
    </font>
    <font>
      <sz val="11"/>
      <color indexed="8"/>
      <name val="Tahoma"/>
      <charset val="134"/>
    </font>
    <font>
      <b/>
      <sz val="11"/>
      <color indexed="52"/>
      <name val="宋体"/>
      <charset val="134"/>
    </font>
    <font>
      <sz val="11"/>
      <color indexed="20"/>
      <name val="宋体"/>
      <charset val="134"/>
    </font>
    <font>
      <b/>
      <sz val="18"/>
      <color indexed="56"/>
      <name val="宋体"/>
      <charset val="134"/>
    </font>
    <font>
      <b/>
      <sz val="15"/>
      <color indexed="56"/>
      <name val="宋体"/>
      <charset val="134"/>
    </font>
    <font>
      <sz val="11"/>
      <color indexed="60"/>
      <name val="宋体"/>
      <charset val="134"/>
    </font>
    <font>
      <sz val="11"/>
      <color indexed="52"/>
      <name val="宋体"/>
      <charset val="134"/>
    </font>
    <font>
      <sz val="11"/>
      <color indexed="62"/>
      <name val="宋体"/>
      <charset val="134"/>
    </font>
    <font>
      <sz val="11"/>
      <color indexed="10"/>
      <name val="宋体"/>
      <charset val="134"/>
    </font>
    <font>
      <b/>
      <sz val="11"/>
      <color indexed="56"/>
      <name val="宋体"/>
      <charset val="134"/>
    </font>
    <font>
      <i/>
      <sz val="11"/>
      <color indexed="23"/>
      <name val="宋体"/>
      <charset val="134"/>
    </font>
    <font>
      <b/>
      <sz val="11"/>
      <color indexed="9"/>
      <name val="Tahoma"/>
      <charset val="134"/>
    </font>
    <font>
      <sz val="11"/>
      <color indexed="17"/>
      <name val="宋体"/>
      <charset val="134"/>
    </font>
    <font>
      <sz val="10"/>
      <name val="VNtimes new roman"/>
      <charset val="134"/>
    </font>
    <font>
      <sz val="11"/>
      <color indexed="20"/>
      <name val="Tahoma"/>
      <charset val="134"/>
    </font>
    <font>
      <b/>
      <sz val="18"/>
      <name val="Arial"/>
      <charset val="134"/>
    </font>
    <font>
      <b/>
      <sz val="12"/>
      <name val="Arial"/>
      <charset val="134"/>
    </font>
    <font>
      <b/>
      <sz val="11"/>
      <color indexed="56"/>
      <name val="Tahoma"/>
      <charset val="134"/>
    </font>
    <font>
      <sz val="12"/>
      <name val="¹UAAA¼"/>
      <charset val="134"/>
    </font>
    <font>
      <sz val="11"/>
      <color indexed="60"/>
      <name val="Tahoma"/>
      <charset val="134"/>
    </font>
    <font>
      <sz val="11"/>
      <color indexed="52"/>
      <name val="Tahoma"/>
      <charset val="134"/>
    </font>
    <font>
      <b/>
      <sz val="11"/>
      <color indexed="63"/>
      <name val="Tahoma"/>
      <charset val="134"/>
    </font>
    <font>
      <sz val="11"/>
      <color indexed="17"/>
      <name val="Tahoma"/>
      <charset val="134"/>
    </font>
    <font>
      <b/>
      <sz val="15"/>
      <color indexed="56"/>
      <name val="Tahoma"/>
      <charset val="134"/>
    </font>
    <font>
      <b/>
      <sz val="13"/>
      <color indexed="56"/>
      <name val="Tahoma"/>
      <charset val="134"/>
    </font>
    <font>
      <b/>
      <sz val="11"/>
      <color indexed="8"/>
      <name val="Tahoma"/>
      <charset val="134"/>
    </font>
    <font>
      <b/>
      <sz val="11"/>
      <color indexed="52"/>
      <name val="Tahoma"/>
      <charset val="134"/>
    </font>
    <font>
      <i/>
      <sz val="11"/>
      <color indexed="23"/>
      <name val="Tahoma"/>
      <charset val="134"/>
    </font>
    <font>
      <sz val="11"/>
      <color indexed="10"/>
      <name val="Tahoma"/>
      <charset val="134"/>
    </font>
    <font>
      <sz val="12"/>
      <name val="뼻뮝"/>
      <charset val="134"/>
    </font>
    <font>
      <sz val="11"/>
      <color indexed="62"/>
      <name val="Tahoma"/>
      <charset val="134"/>
    </font>
    <font>
      <sz val="12"/>
      <name val="新細明體"/>
      <charset val="134"/>
    </font>
    <font>
      <sz val="10"/>
      <name val="굴림체"/>
      <charset val="134"/>
    </font>
    <font>
      <sz val="10"/>
      <color theme="1"/>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2"/>
        <bgColor indexed="64"/>
      </patternFill>
    </fill>
    <fill>
      <patternFill patternType="solid">
        <fgColor indexed="11"/>
        <bgColor indexed="64"/>
      </patternFill>
    </fill>
    <fill>
      <patternFill patternType="solid">
        <fgColor indexed="53"/>
        <bgColor indexed="64"/>
      </patternFill>
    </fill>
    <fill>
      <patternFill patternType="solid">
        <fgColor indexed="10"/>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36"/>
        <bgColor indexed="64"/>
      </patternFill>
    </fill>
    <fill>
      <patternFill patternType="solid">
        <fgColor indexed="46"/>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30"/>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62"/>
        <bgColor indexed="64"/>
      </patternFill>
    </fill>
  </fills>
  <borders count="28">
    <border>
      <left/>
      <right/>
      <top/>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indexed="8"/>
      </right>
      <top style="thin">
        <color auto="1"/>
      </top>
      <bottom style="thin">
        <color auto="1"/>
      </bottom>
      <diagonal/>
    </border>
    <border>
      <left style="thin">
        <color rgb="FF000000"/>
      </left>
      <right style="thin">
        <color rgb="FF000000"/>
      </right>
      <top/>
      <bottom style="thin">
        <color rgb="FF00000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double">
        <color indexed="52"/>
      </bottom>
      <diagonal/>
    </border>
    <border>
      <left/>
      <right/>
      <top/>
      <bottom style="medium">
        <color indexed="30"/>
      </bottom>
      <diagonal/>
    </border>
    <border>
      <left/>
      <right/>
      <top style="double">
        <color auto="1"/>
      </top>
      <bottom/>
      <diagonal/>
    </border>
  </borders>
  <cellStyleXfs count="18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3" borderId="13" applyNumberFormat="0" applyAlignment="0" applyProtection="0">
      <alignment vertical="center"/>
    </xf>
    <xf numFmtId="0" fontId="30" fillId="4" borderId="14" applyNumberFormat="0" applyAlignment="0" applyProtection="0">
      <alignment vertical="center"/>
    </xf>
    <xf numFmtId="0" fontId="31" fillId="4" borderId="13" applyNumberFormat="0" applyAlignment="0" applyProtection="0">
      <alignment vertical="center"/>
    </xf>
    <xf numFmtId="0" fontId="32" fillId="5"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33" borderId="0" applyNumberFormat="0" applyBorder="0" applyAlignment="0" applyProtection="0">
      <alignment vertical="center"/>
    </xf>
    <xf numFmtId="0" fontId="41" fillId="34" borderId="0" applyNumberFormat="0" applyBorder="0" applyAlignment="0" applyProtection="0">
      <alignment vertical="center"/>
    </xf>
    <xf numFmtId="0" fontId="0" fillId="35" borderId="18" applyNumberFormat="0" applyFont="0" applyAlignment="0" applyProtection="0">
      <alignment vertical="center"/>
    </xf>
    <xf numFmtId="0" fontId="40" fillId="34" borderId="0" applyNumberFormat="0" applyBorder="0" applyAlignment="0" applyProtection="0">
      <alignment vertical="center"/>
    </xf>
    <xf numFmtId="0" fontId="40" fillId="36" borderId="0" applyNumberFormat="0" applyBorder="0" applyAlignment="0" applyProtection="0">
      <alignment vertical="center"/>
    </xf>
    <xf numFmtId="0" fontId="40" fillId="37" borderId="0" applyNumberFormat="0" applyBorder="0" applyAlignment="0" applyProtection="0">
      <alignment vertical="center"/>
    </xf>
    <xf numFmtId="0" fontId="41" fillId="38" borderId="0" applyNumberFormat="0" applyBorder="0" applyAlignment="0" applyProtection="0">
      <alignment vertical="center"/>
    </xf>
    <xf numFmtId="0" fontId="13" fillId="39" borderId="0" applyNumberFormat="0" applyBorder="0" applyAlignment="0" applyProtection="0">
      <alignment vertical="center"/>
    </xf>
    <xf numFmtId="0" fontId="41" fillId="40" borderId="0" applyNumberFormat="0" applyBorder="0" applyAlignment="0" applyProtection="0">
      <alignment vertical="center"/>
    </xf>
    <xf numFmtId="0" fontId="40" fillId="41" borderId="0" applyNumberFormat="0" applyBorder="0" applyAlignment="0" applyProtection="0">
      <alignment vertical="center"/>
    </xf>
    <xf numFmtId="0" fontId="42" fillId="42" borderId="19" applyNumberFormat="0" applyAlignment="0" applyProtection="0">
      <alignment vertical="center"/>
    </xf>
    <xf numFmtId="0" fontId="13" fillId="33" borderId="0" applyNumberFormat="0" applyBorder="0" applyAlignment="0" applyProtection="0">
      <alignment vertical="center"/>
    </xf>
    <xf numFmtId="0" fontId="13" fillId="38" borderId="0" applyNumberFormat="0" applyBorder="0" applyAlignment="0" applyProtection="0">
      <alignment vertical="center"/>
    </xf>
    <xf numFmtId="0" fontId="13" fillId="34" borderId="0" applyNumberFormat="0" applyBorder="0" applyAlignment="0" applyProtection="0">
      <alignment vertical="center"/>
    </xf>
    <xf numFmtId="0" fontId="13" fillId="40" borderId="0" applyNumberFormat="0" applyBorder="0" applyAlignment="0" applyProtection="0">
      <alignment vertical="center"/>
    </xf>
    <xf numFmtId="0" fontId="13" fillId="0" borderId="0">
      <alignment vertical="center"/>
    </xf>
    <xf numFmtId="0" fontId="40" fillId="38" borderId="0" applyNumberFormat="0" applyBorder="0" applyAlignment="0" applyProtection="0">
      <alignment vertical="center"/>
    </xf>
    <xf numFmtId="0" fontId="40" fillId="43" borderId="0" applyNumberFormat="0" applyBorder="0" applyAlignment="0" applyProtection="0">
      <alignment vertical="center"/>
    </xf>
    <xf numFmtId="0" fontId="13" fillId="43" borderId="0" applyNumberFormat="0" applyBorder="0" applyAlignment="0" applyProtection="0">
      <alignment vertical="center"/>
    </xf>
    <xf numFmtId="0" fontId="13" fillId="44" borderId="0" applyNumberFormat="0" applyBorder="0" applyAlignment="0" applyProtection="0">
      <alignment vertical="center"/>
    </xf>
    <xf numFmtId="0" fontId="40" fillId="45" borderId="0" applyNumberFormat="0" applyBorder="0" applyAlignment="0" applyProtection="0">
      <alignment vertical="center"/>
    </xf>
    <xf numFmtId="0" fontId="13" fillId="0" borderId="0" applyNumberFormat="0" applyFill="0" applyBorder="0" applyAlignment="0" applyProtection="0">
      <alignment vertical="center"/>
    </xf>
    <xf numFmtId="0" fontId="13" fillId="46" borderId="0" applyNumberFormat="0" applyBorder="0" applyAlignment="0" applyProtection="0">
      <alignment vertical="center"/>
    </xf>
    <xf numFmtId="0" fontId="13" fillId="45" borderId="0" applyNumberFormat="0" applyBorder="0" applyAlignment="0" applyProtection="0">
      <alignment vertical="center"/>
    </xf>
    <xf numFmtId="0" fontId="0" fillId="0" borderId="0" applyFont="0" applyFill="0" applyBorder="0" applyAlignment="0" applyProtection="0"/>
    <xf numFmtId="43" fontId="0" fillId="0" borderId="0" applyFont="0" applyFill="0" applyBorder="0" applyAlignment="0" applyProtection="0"/>
    <xf numFmtId="0" fontId="13" fillId="41" borderId="0" applyNumberFormat="0" applyBorder="0" applyAlignment="0" applyProtection="0">
      <alignment vertical="center"/>
    </xf>
    <xf numFmtId="0" fontId="13" fillId="47" borderId="0" applyNumberFormat="0" applyBorder="0" applyAlignment="0" applyProtection="0">
      <alignment vertical="center"/>
    </xf>
    <xf numFmtId="0" fontId="13" fillId="48" borderId="0" applyNumberFormat="0" applyBorder="0" applyAlignment="0" applyProtection="0">
      <alignment vertical="center"/>
    </xf>
    <xf numFmtId="0" fontId="13" fillId="36" borderId="0" applyNumberFormat="0" applyBorder="0" applyAlignment="0" applyProtection="0">
      <alignment vertical="center"/>
    </xf>
    <xf numFmtId="0" fontId="43" fillId="0" borderId="20" applyNumberFormat="0" applyFill="0" applyAlignment="0" applyProtection="0">
      <alignment vertical="center"/>
    </xf>
    <xf numFmtId="0" fontId="41" fillId="49" borderId="0" applyNumberFormat="0" applyBorder="0" applyAlignment="0" applyProtection="0">
      <alignment vertical="center"/>
    </xf>
    <xf numFmtId="0" fontId="13" fillId="37" borderId="0" applyNumberFormat="0" applyBorder="0" applyAlignment="0" applyProtection="0">
      <alignment vertical="center"/>
    </xf>
    <xf numFmtId="0" fontId="13" fillId="0" borderId="20" applyNumberFormat="0" applyFill="0" applyAlignment="0" applyProtection="0">
      <alignment vertical="center"/>
    </xf>
    <xf numFmtId="0" fontId="41" fillId="47" borderId="0" applyNumberFormat="0" applyBorder="0" applyAlignment="0" applyProtection="0">
      <alignment vertical="center"/>
    </xf>
    <xf numFmtId="0" fontId="41" fillId="50" borderId="0" applyNumberFormat="0" applyBorder="0" applyAlignment="0" applyProtection="0">
      <alignment vertical="center"/>
    </xf>
    <xf numFmtId="0" fontId="13" fillId="42" borderId="19" applyNumberFormat="0" applyAlignment="0" applyProtection="0">
      <alignment vertical="center"/>
    </xf>
    <xf numFmtId="0" fontId="40" fillId="51" borderId="0" applyNumberFormat="0" applyBorder="0" applyAlignment="0" applyProtection="0">
      <alignment vertical="center"/>
    </xf>
    <xf numFmtId="0" fontId="41" fillId="48" borderId="0" applyNumberFormat="0" applyBorder="0" applyAlignment="0" applyProtection="0">
      <alignment vertical="center"/>
    </xf>
    <xf numFmtId="0" fontId="13" fillId="52" borderId="0" applyNumberFormat="0" applyBorder="0" applyAlignment="0" applyProtection="0">
      <alignment vertical="center"/>
    </xf>
    <xf numFmtId="0" fontId="13" fillId="53" borderId="21" applyNumberFormat="0" applyAlignment="0" applyProtection="0">
      <alignment vertical="center"/>
    </xf>
    <xf numFmtId="0" fontId="41" fillId="44" borderId="0" applyNumberFormat="0" applyBorder="0" applyAlignment="0" applyProtection="0">
      <alignment vertical="center"/>
    </xf>
    <xf numFmtId="0" fontId="13" fillId="0" borderId="0"/>
    <xf numFmtId="0" fontId="44" fillId="0" borderId="22" applyNumberFormat="0" applyFill="0" applyAlignment="0" applyProtection="0">
      <alignment vertical="center"/>
    </xf>
    <xf numFmtId="0" fontId="45" fillId="0" borderId="0">
      <alignment vertical="center"/>
    </xf>
    <xf numFmtId="0" fontId="13" fillId="53" borderId="23" applyNumberFormat="0" applyAlignment="0" applyProtection="0">
      <alignment vertical="center"/>
    </xf>
    <xf numFmtId="0" fontId="41" fillId="39" borderId="0" applyNumberFormat="0" applyBorder="0" applyAlignment="0" applyProtection="0">
      <alignment vertical="center"/>
    </xf>
    <xf numFmtId="0" fontId="13" fillId="0" borderId="24" applyNumberFormat="0" applyFill="0" applyAlignment="0" applyProtection="0">
      <alignment vertical="center"/>
    </xf>
    <xf numFmtId="0" fontId="46" fillId="53" borderId="21" applyNumberFormat="0" applyAlignment="0" applyProtection="0">
      <alignment vertical="center"/>
    </xf>
    <xf numFmtId="0" fontId="40" fillId="46" borderId="0" applyNumberFormat="0" applyBorder="0" applyAlignment="0" applyProtection="0">
      <alignment vertical="center"/>
    </xf>
    <xf numFmtId="0" fontId="47" fillId="47" borderId="0" applyNumberFormat="0" applyBorder="0" applyAlignment="0" applyProtection="0">
      <alignment vertical="center"/>
    </xf>
    <xf numFmtId="0" fontId="48" fillId="45" borderId="0" applyNumberFormat="0" applyBorder="0" applyAlignment="0" applyProtection="0">
      <alignment vertical="center"/>
    </xf>
    <xf numFmtId="0" fontId="49" fillId="53" borderId="23" applyNumberFormat="0" applyAlignment="0" applyProtection="0">
      <alignment vertical="center"/>
    </xf>
    <xf numFmtId="0" fontId="41" fillId="54" borderId="0" applyNumberFormat="0" applyBorder="0" applyAlignment="0" applyProtection="0">
      <alignment vertical="center"/>
    </xf>
    <xf numFmtId="0" fontId="20" fillId="0" borderId="0">
      <alignment vertical="center"/>
    </xf>
    <xf numFmtId="0" fontId="13" fillId="51" borderId="0" applyNumberFormat="0" applyBorder="0" applyAlignment="0" applyProtection="0">
      <alignment vertical="center"/>
    </xf>
    <xf numFmtId="0" fontId="48" fillId="37" borderId="0" applyNumberFormat="0" applyBorder="0" applyAlignment="0" applyProtection="0">
      <alignment vertical="center"/>
    </xf>
    <xf numFmtId="0" fontId="50" fillId="43" borderId="0" applyNumberFormat="0" applyBorder="0" applyAlignment="0" applyProtection="0">
      <alignment vertical="center"/>
    </xf>
    <xf numFmtId="0" fontId="48" fillId="46" borderId="0" applyNumberFormat="0" applyBorder="0" applyAlignment="0" applyProtection="0">
      <alignment vertical="center"/>
    </xf>
    <xf numFmtId="0" fontId="48" fillId="51" borderId="0" applyNumberFormat="0" applyBorder="0" applyAlignment="0" applyProtection="0">
      <alignment vertical="center"/>
    </xf>
    <xf numFmtId="0" fontId="13" fillId="41" borderId="23" applyNumberFormat="0" applyAlignment="0" applyProtection="0">
      <alignment vertical="center"/>
    </xf>
    <xf numFmtId="0" fontId="51" fillId="0" borderId="0" applyNumberFormat="0" applyFill="0" applyBorder="0" applyAlignment="0" applyProtection="0">
      <alignment vertical="center"/>
    </xf>
    <xf numFmtId="0" fontId="52" fillId="0" borderId="24" applyNumberFormat="0" applyFill="0" applyAlignment="0" applyProtection="0">
      <alignment vertical="center"/>
    </xf>
    <xf numFmtId="0" fontId="13" fillId="0" borderId="22" applyNumberFormat="0" applyFill="0" applyAlignment="0" applyProtection="0">
      <alignment vertical="center"/>
    </xf>
    <xf numFmtId="0" fontId="53" fillId="52" borderId="0" applyNumberFormat="0" applyBorder="0" applyAlignment="0" applyProtection="0">
      <alignment vertical="center"/>
    </xf>
    <xf numFmtId="0" fontId="13" fillId="50" borderId="0" applyNumberFormat="0" applyBorder="0" applyAlignment="0" applyProtection="0">
      <alignment vertical="center"/>
    </xf>
    <xf numFmtId="0" fontId="20" fillId="0" borderId="0"/>
    <xf numFmtId="0" fontId="40" fillId="0" borderId="0"/>
    <xf numFmtId="0" fontId="47" fillId="38" borderId="0" applyNumberFormat="0" applyBorder="0" applyAlignment="0" applyProtection="0">
      <alignment vertical="center"/>
    </xf>
    <xf numFmtId="0" fontId="48" fillId="34" borderId="0" applyNumberFormat="0" applyBorder="0" applyAlignment="0" applyProtection="0">
      <alignment vertical="center"/>
    </xf>
    <xf numFmtId="0" fontId="48" fillId="33" borderId="0" applyNumberFormat="0" applyBorder="0" applyAlignment="0" applyProtection="0">
      <alignment vertical="center"/>
    </xf>
    <xf numFmtId="0" fontId="13" fillId="49" borderId="0" applyNumberFormat="0" applyBorder="0" applyAlignment="0" applyProtection="0">
      <alignment vertical="center"/>
    </xf>
    <xf numFmtId="176" fontId="0" fillId="0" borderId="0" applyFont="0" applyFill="0" applyBorder="0" applyAlignment="0" applyProtection="0"/>
    <xf numFmtId="0" fontId="54" fillId="0" borderId="25" applyNumberFormat="0" applyFill="0" applyAlignment="0" applyProtection="0">
      <alignment vertical="center"/>
    </xf>
    <xf numFmtId="0" fontId="13" fillId="54" borderId="0" applyNumberFormat="0" applyBorder="0" applyAlignment="0" applyProtection="0">
      <alignment vertical="center"/>
    </xf>
    <xf numFmtId="0" fontId="55" fillId="41" borderId="23" applyNumberFormat="0" applyAlignment="0" applyProtection="0">
      <alignment vertical="center"/>
    </xf>
    <xf numFmtId="0" fontId="13" fillId="0" borderId="26" applyNumberFormat="0" applyFill="0" applyAlignment="0" applyProtection="0">
      <alignment vertical="center"/>
    </xf>
    <xf numFmtId="0" fontId="56" fillId="0" borderId="0" applyNumberFormat="0" applyFill="0" applyBorder="0" applyAlignment="0" applyProtection="0">
      <alignment vertical="center"/>
    </xf>
    <xf numFmtId="0" fontId="47" fillId="44" borderId="0" applyNumberFormat="0" applyBorder="0" applyAlignment="0" applyProtection="0">
      <alignment vertical="center"/>
    </xf>
    <xf numFmtId="0" fontId="48" fillId="38" borderId="0" applyNumberFormat="0" applyBorder="0" applyAlignment="0" applyProtection="0">
      <alignment vertical="center"/>
    </xf>
    <xf numFmtId="0" fontId="47" fillId="39" borderId="0" applyNumberFormat="0" applyBorder="0" applyAlignment="0" applyProtection="0">
      <alignment vertical="center"/>
    </xf>
    <xf numFmtId="0" fontId="57" fillId="0" borderId="26" applyNumberFormat="0" applyFill="0" applyAlignment="0" applyProtection="0">
      <alignment vertical="center"/>
    </xf>
    <xf numFmtId="0" fontId="47" fillId="48" borderId="0" applyNumberFormat="0" applyBorder="0" applyAlignment="0" applyProtection="0">
      <alignment vertical="center"/>
    </xf>
    <xf numFmtId="0" fontId="0" fillId="0" borderId="0" applyNumberFormat="0">
      <alignment vertical="center"/>
    </xf>
    <xf numFmtId="0" fontId="48" fillId="43" borderId="0" applyNumberFormat="0" applyBorder="0" applyAlignment="0" applyProtection="0">
      <alignment vertical="center"/>
    </xf>
    <xf numFmtId="0" fontId="13" fillId="35" borderId="18" applyNumberFormat="0" applyFont="0" applyAlignment="0" applyProtection="0">
      <alignment vertical="center"/>
    </xf>
    <xf numFmtId="0" fontId="57" fillId="0" borderId="0" applyNumberFormat="0" applyFill="0" applyBorder="0" applyAlignment="0" applyProtection="0">
      <alignment vertical="center"/>
    </xf>
    <xf numFmtId="0" fontId="13" fillId="0" borderId="25" applyNumberFormat="0" applyFill="0" applyAlignment="0" applyProtection="0">
      <alignment vertical="center"/>
    </xf>
    <xf numFmtId="0" fontId="58" fillId="0" borderId="0" applyNumberFormat="0" applyFill="0" applyBorder="0" applyAlignment="0" applyProtection="0">
      <alignment vertical="center"/>
    </xf>
    <xf numFmtId="0" fontId="59" fillId="42" borderId="19" applyNumberFormat="0" applyAlignment="0" applyProtection="0">
      <alignment vertical="center"/>
    </xf>
    <xf numFmtId="2" fontId="0" fillId="0" borderId="0" applyFont="0" applyFill="0" applyBorder="0" applyAlignment="0" applyProtection="0"/>
    <xf numFmtId="0" fontId="60" fillId="37" borderId="0" applyNumberFormat="0" applyBorder="0" applyAlignment="0" applyProtection="0">
      <alignment vertical="center"/>
    </xf>
    <xf numFmtId="177" fontId="61" fillId="0" borderId="0"/>
    <xf numFmtId="0" fontId="48" fillId="36" borderId="0" applyNumberFormat="0" applyBorder="0" applyAlignment="0" applyProtection="0">
      <alignment vertical="center"/>
    </xf>
    <xf numFmtId="0" fontId="62" fillId="43" borderId="0" applyNumberFormat="0" applyBorder="0" applyAlignment="0" applyProtection="0">
      <alignment vertical="center"/>
    </xf>
    <xf numFmtId="40" fontId="0" fillId="0" borderId="0" applyFont="0" applyFill="0" applyBorder="0" applyAlignment="0" applyProtection="0"/>
    <xf numFmtId="0" fontId="13" fillId="0" borderId="0" applyNumberFormat="0" applyFill="0" applyBorder="0" applyProtection="0">
      <alignment vertical="center"/>
    </xf>
    <xf numFmtId="0" fontId="63" fillId="0" borderId="0" applyNumberFormat="0" applyFill="0" applyBorder="0" applyAlignment="0" applyProtection="0"/>
    <xf numFmtId="0" fontId="64" fillId="0" borderId="0" applyNumberFormat="0" applyFill="0" applyBorder="0" applyAlignment="0" applyProtection="0"/>
    <xf numFmtId="0" fontId="48" fillId="41" borderId="0" applyNumberFormat="0" applyBorder="0" applyAlignment="0" applyProtection="0">
      <alignment vertical="center"/>
    </xf>
    <xf numFmtId="0" fontId="65" fillId="0" borderId="26" applyNumberFormat="0" applyFill="0" applyAlignment="0" applyProtection="0">
      <alignment vertical="center"/>
    </xf>
    <xf numFmtId="0" fontId="0" fillId="0" borderId="0">
      <alignment vertical="center"/>
    </xf>
    <xf numFmtId="178" fontId="0" fillId="0" borderId="0" applyFont="0" applyFill="0" applyBorder="0" applyAlignment="0" applyProtection="0"/>
    <xf numFmtId="3" fontId="0" fillId="0" borderId="0" applyFont="0" applyFill="0" applyBorder="0" applyAlignment="0" applyProtection="0"/>
    <xf numFmtId="0" fontId="66" fillId="0" borderId="0"/>
    <xf numFmtId="0" fontId="47" fillId="34" borderId="0" applyNumberFormat="0" applyBorder="0" applyAlignment="0" applyProtection="0">
      <alignment vertical="center"/>
    </xf>
    <xf numFmtId="0" fontId="47" fillId="50" borderId="0" applyNumberFormat="0" applyBorder="0" applyAlignment="0" applyProtection="0">
      <alignment vertical="center"/>
    </xf>
    <xf numFmtId="0" fontId="67" fillId="52" borderId="0" applyNumberFormat="0" applyBorder="0" applyAlignment="0" applyProtection="0">
      <alignment vertical="center"/>
    </xf>
    <xf numFmtId="0" fontId="68" fillId="0" borderId="25" applyNumberFormat="0" applyFill="0" applyAlignment="0" applyProtection="0">
      <alignment vertical="center"/>
    </xf>
    <xf numFmtId="0" fontId="69" fillId="53" borderId="21" applyNumberFormat="0" applyAlignment="0" applyProtection="0">
      <alignment vertical="center"/>
    </xf>
    <xf numFmtId="0" fontId="0" fillId="0" borderId="0"/>
    <xf numFmtId="0" fontId="48" fillId="35" borderId="18" applyNumberFormat="0" applyFont="0" applyAlignment="0" applyProtection="0">
      <alignment vertical="center"/>
    </xf>
    <xf numFmtId="0" fontId="70" fillId="37" borderId="0" applyNumberFormat="0" applyBorder="0" applyAlignment="0" applyProtection="0">
      <alignment vertical="center"/>
    </xf>
    <xf numFmtId="0" fontId="0" fillId="0" borderId="27" applyNumberFormat="0" applyFont="0" applyFill="0" applyAlignment="0" applyProtection="0"/>
    <xf numFmtId="0" fontId="71" fillId="0" borderId="24" applyNumberFormat="0" applyFill="0" applyAlignment="0" applyProtection="0">
      <alignment vertical="center"/>
    </xf>
    <xf numFmtId="0" fontId="72" fillId="0" borderId="22" applyNumberFormat="0" applyFill="0" applyAlignment="0" applyProtection="0">
      <alignment vertical="center"/>
    </xf>
    <xf numFmtId="0" fontId="0" fillId="0" borderId="0"/>
    <xf numFmtId="0" fontId="65" fillId="0" borderId="0" applyNumberFormat="0" applyFill="0" applyBorder="0" applyAlignment="0" applyProtection="0">
      <alignment vertical="center"/>
    </xf>
    <xf numFmtId="179" fontId="0" fillId="0" borderId="0" applyFont="0" applyFill="0" applyBorder="0" applyAlignment="0" applyProtection="0"/>
    <xf numFmtId="0" fontId="47" fillId="54" borderId="0" applyNumberFormat="0" applyBorder="0" applyAlignment="0" applyProtection="0">
      <alignment vertical="center"/>
    </xf>
    <xf numFmtId="0" fontId="47" fillId="40" borderId="0" applyNumberFormat="0" applyBorder="0" applyAlignment="0" applyProtection="0">
      <alignment vertical="center"/>
    </xf>
    <xf numFmtId="0" fontId="47" fillId="49" borderId="0" applyNumberFormat="0" applyBorder="0" applyAlignment="0" applyProtection="0">
      <alignment vertical="center"/>
    </xf>
    <xf numFmtId="0" fontId="0" fillId="0" borderId="0">
      <alignment vertical="center"/>
    </xf>
    <xf numFmtId="0" fontId="0" fillId="0" borderId="0">
      <alignment vertical="center"/>
    </xf>
    <xf numFmtId="0" fontId="0" fillId="0" borderId="0" applyNumberFormat="0"/>
    <xf numFmtId="0" fontId="1" fillId="0" borderId="0"/>
    <xf numFmtId="0" fontId="73" fillId="0" borderId="20" applyNumberFormat="0" applyFill="0" applyAlignment="0" applyProtection="0">
      <alignment vertical="center"/>
    </xf>
    <xf numFmtId="0" fontId="74" fillId="53" borderId="23" applyNumberFormat="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38" fontId="0" fillId="0" borderId="0" applyFont="0" applyFill="0" applyBorder="0" applyAlignment="0" applyProtection="0"/>
    <xf numFmtId="41" fontId="0" fillId="0" borderId="0" applyFont="0" applyFill="0" applyBorder="0" applyAlignment="0" applyProtection="0"/>
    <xf numFmtId="0" fontId="77" fillId="0" borderId="0"/>
    <xf numFmtId="180" fontId="0" fillId="0" borderId="0" applyFont="0" applyFill="0" applyBorder="0" applyAlignment="0" applyProtection="0"/>
    <xf numFmtId="0" fontId="78" fillId="41" borderId="23" applyNumberFormat="0" applyAlignment="0" applyProtection="0">
      <alignment vertical="center"/>
    </xf>
    <xf numFmtId="0" fontId="79" fillId="0" borderId="0"/>
    <xf numFmtId="10" fontId="0" fillId="0" borderId="0" applyFont="0" applyFill="0" applyBorder="0" applyAlignment="0" applyProtection="0"/>
    <xf numFmtId="0" fontId="40" fillId="35" borderId="18" applyNumberFormat="0" applyFont="0" applyAlignment="0" applyProtection="0">
      <alignment vertical="center"/>
    </xf>
    <xf numFmtId="181" fontId="0" fillId="0" borderId="0" applyFont="0" applyFill="0" applyBorder="0" applyAlignment="0" applyProtection="0"/>
    <xf numFmtId="0" fontId="80" fillId="0" borderId="0"/>
  </cellStyleXfs>
  <cellXfs count="7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182" fontId="3" fillId="0" borderId="0" xfId="0" applyNumberFormat="1" applyFont="1" applyFill="1" applyBorder="1" applyAlignment="1">
      <alignment horizontal="center" vertical="center"/>
    </xf>
    <xf numFmtId="182" fontId="3" fillId="0" borderId="0" xfId="0" applyNumberFormat="1"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182" fontId="4"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182" fontId="5" fillId="0" borderId="2" xfId="0" applyNumberFormat="1" applyFont="1" applyFill="1" applyBorder="1" applyAlignment="1">
      <alignment horizontal="center" vertical="center" wrapText="1"/>
    </xf>
    <xf numFmtId="182" fontId="5"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182" fontId="6" fillId="0" borderId="2" xfId="0" applyNumberFormat="1" applyFont="1" applyFill="1" applyBorder="1" applyAlignment="1">
      <alignment horizontal="center" vertical="center" wrapText="1"/>
    </xf>
    <xf numFmtId="182" fontId="6" fillId="0" borderId="2" xfId="0" applyNumberFormat="1" applyFont="1" applyFill="1" applyBorder="1" applyAlignment="1">
      <alignment horizontal="center" vertical="center"/>
    </xf>
    <xf numFmtId="0" fontId="8" fillId="0" borderId="3" xfId="0" applyFont="1" applyFill="1" applyBorder="1" applyAlignment="1">
      <alignment horizontal="left" vertical="center" wrapText="1"/>
    </xf>
    <xf numFmtId="182" fontId="6" fillId="0" borderId="4"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182" fontId="6" fillId="0" borderId="6"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182" fontId="6" fillId="0" borderId="7" xfId="0" applyNumberFormat="1"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8" xfId="0" applyFont="1" applyFill="1" applyBorder="1" applyAlignment="1">
      <alignment horizontal="center" vertical="center" wrapText="1"/>
    </xf>
    <xf numFmtId="182" fontId="8"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182" fontId="6" fillId="0" borderId="9"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182" fontId="5" fillId="0" borderId="4"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182" fontId="2" fillId="0" borderId="0" xfId="0" applyNumberFormat="1" applyFont="1" applyFill="1" applyBorder="1" applyAlignment="1">
      <alignment horizontal="center" vertical="center"/>
    </xf>
    <xf numFmtId="0" fontId="0" fillId="0" borderId="0" xfId="0" applyFill="1" applyBorder="1" applyAlignment="1">
      <alignment vertical="center"/>
    </xf>
    <xf numFmtId="182"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182" fontId="4" fillId="0" borderId="0" xfId="0" applyNumberFormat="1" applyFont="1" applyFill="1" applyBorder="1" applyAlignment="1">
      <alignment horizontal="center" vertical="center" wrapText="1"/>
    </xf>
    <xf numFmtId="182" fontId="10"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1" fillId="0" borderId="4" xfId="0" applyFont="1" applyFill="1" applyBorder="1" applyAlignment="1">
      <alignment horizontal="center" vertical="center"/>
    </xf>
    <xf numFmtId="182" fontId="11" fillId="0" borderId="4"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182" fontId="12" fillId="0" borderId="4" xfId="0" applyNumberFormat="1" applyFont="1" applyFill="1" applyBorder="1" applyAlignment="1">
      <alignment horizontal="center" vertical="center" wrapText="1"/>
    </xf>
    <xf numFmtId="182" fontId="1" fillId="0" borderId="0"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0" fontId="13" fillId="0" borderId="0" xfId="159" applyFont="1"/>
    <xf numFmtId="0" fontId="13" fillId="0" borderId="0" xfId="171" applyFont="1" applyProtection="1">
      <alignment vertical="center"/>
      <protection locked="0"/>
    </xf>
    <xf numFmtId="0" fontId="14" fillId="0" borderId="0" xfId="0" applyFont="1">
      <alignment vertical="center"/>
    </xf>
    <xf numFmtId="0" fontId="13" fillId="0" borderId="0" xfId="171" applyFont="1" applyAlignment="1">
      <alignment vertical="center" wrapText="1"/>
    </xf>
    <xf numFmtId="0" fontId="13" fillId="0" borderId="0" xfId="171" applyFont="1">
      <alignment vertical="center"/>
    </xf>
    <xf numFmtId="0" fontId="13" fillId="0" borderId="0" xfId="0" applyFont="1">
      <alignment vertical="center"/>
    </xf>
    <xf numFmtId="0" fontId="15" fillId="0" borderId="0" xfId="171" applyFont="1" applyAlignment="1">
      <alignment horizontal="center" vertical="center" wrapText="1"/>
    </xf>
    <xf numFmtId="49" fontId="1" fillId="0" borderId="0" xfId="0" applyNumberFormat="1" applyFont="1" applyAlignment="1">
      <alignment horizontal="left" vertical="center" wrapText="1"/>
    </xf>
    <xf numFmtId="0" fontId="16" fillId="0" borderId="0" xfId="171" applyFont="1" applyAlignment="1">
      <alignment horizontal="left" vertical="center" wrapText="1"/>
    </xf>
    <xf numFmtId="0" fontId="1" fillId="0" borderId="0" xfId="165" applyFont="1" applyAlignment="1">
      <alignment horizontal="justify" vertical="center"/>
    </xf>
    <xf numFmtId="0" fontId="17" fillId="0" borderId="0" xfId="165" applyFont="1" applyAlignment="1">
      <alignment horizontal="justify" vertical="center"/>
    </xf>
    <xf numFmtId="0" fontId="17" fillId="0" borderId="0" xfId="171" applyFont="1" applyAlignment="1">
      <alignment horizontal="left" vertical="center" wrapText="1"/>
    </xf>
    <xf numFmtId="0" fontId="17" fillId="0" borderId="0" xfId="171" applyFont="1" applyAlignment="1" applyProtection="1">
      <alignment horizontal="left" vertical="center" wrapText="1"/>
      <protection locked="0"/>
    </xf>
    <xf numFmtId="0" fontId="18" fillId="0" borderId="0" xfId="171" applyFont="1" applyAlignment="1">
      <alignment horizontal="left" vertical="center" wrapText="1"/>
    </xf>
    <xf numFmtId="0" fontId="1" fillId="0" borderId="0" xfId="171" applyFont="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cellXfs>
  <cellStyles count="18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2 3" xfId="49"/>
    <cellStyle name="60% - 强调文字颜色 2 6 7" xfId="50"/>
    <cellStyle name="注释 2 7 10" xfId="51"/>
    <cellStyle name="40% - 强调文字颜色 2 11 2 3" xfId="52"/>
    <cellStyle name="40% - 强调文字颜色 1 6 2" xfId="53"/>
    <cellStyle name="20% - 强调文字颜色 3 3 14" xfId="54"/>
    <cellStyle name="60% - 强调文字颜色 3 4 13" xfId="55"/>
    <cellStyle name="强调文字颜色 6 3 6 8" xfId="56"/>
    <cellStyle name="强调文字颜色 2 3 2" xfId="57"/>
    <cellStyle name="20% - 强调文字颜色 6 2 12" xfId="58"/>
    <cellStyle name="检查单元格 8 3" xfId="59"/>
    <cellStyle name="20% - 强调文字颜色 1 13 2" xfId="60"/>
    <cellStyle name="60% - 强调文字颜色 3 15 2" xfId="61"/>
    <cellStyle name="40% - 强调文字颜色 2 14 2" xfId="62"/>
    <cellStyle name="强调文字颜色 2 8 5" xfId="63"/>
    <cellStyle name="常规 44" xfId="64"/>
    <cellStyle name="40% - 强调文字颜色 3 4 4 11" xfId="65"/>
    <cellStyle name="20% - 强调文字颜色 2 3 6" xfId="66"/>
    <cellStyle name="20% - 强调文字颜色 2 21 2" xfId="67"/>
    <cellStyle name="60% - 强调文字颜色 4 18 2" xfId="68"/>
    <cellStyle name="20% - 强调文字颜色 4 2 14" xfId="69"/>
    <cellStyle name="标题 16 2" xfId="70"/>
    <cellStyle name="40% - 强调文字颜色 6 2 3 6" xfId="71"/>
    <cellStyle name="20% - 强调文字颜色 4 8 2 5" xfId="72"/>
    <cellStyle name="Date 6" xfId="73"/>
    <cellStyle name="千位分隔 2 6" xfId="74"/>
    <cellStyle name="20% - 强调文字颜色 6 14 2" xfId="75"/>
    <cellStyle name="60% - 强调文字颜色 5 7 2 3" xfId="76"/>
    <cellStyle name="60% - 强调文字颜色 6 18 2" xfId="77"/>
    <cellStyle name="40% - 强调文字颜色 5 17 2" xfId="78"/>
    <cellStyle name="汇总 3 5" xfId="79"/>
    <cellStyle name="强调文字颜色 3 5 9" xfId="80"/>
    <cellStyle name="好 15 3" xfId="81"/>
    <cellStyle name="汇总 42 2" xfId="82"/>
    <cellStyle name="60% - 强调文字颜色 5 3 5 4" xfId="83"/>
    <cellStyle name="60% - 强调文字颜色 1 3 3 4" xfId="84"/>
    <cellStyle name="检查单元格 13 3" xfId="85"/>
    <cellStyle name="20% - 强调文字颜色 5 4 4 4" xfId="86"/>
    <cellStyle name="60% - 强调文字颜色 6 11 3 2" xfId="87"/>
    <cellStyle name="适中 14 3" xfId="88"/>
    <cellStyle name="输出 4 5 5" xfId="89"/>
    <cellStyle name="强调文字颜色 4 4 2 4" xfId="90"/>
    <cellStyle name="_ET_STYLE_NoName_00_" xfId="91"/>
    <cellStyle name="标题 2 2 5 8" xfId="92"/>
    <cellStyle name="_ET_STYLE_NoName_00_ 2" xfId="93"/>
    <cellStyle name="计算 44 2" xfId="94"/>
    <cellStyle name="强调文字颜色 6 9 3 2" xfId="95"/>
    <cellStyle name="标题 1 9 4" xfId="96"/>
    <cellStyle name="输出 2 4 2" xfId="97"/>
    <cellStyle name="40% - 强调文字颜色 6 11 2 4" xfId="98"/>
    <cellStyle name="60% - 强调文字颜色 5 15" xfId="99"/>
    <cellStyle name="40% - 强调文字颜色 4 14" xfId="100"/>
    <cellStyle name="计算 3 14" xfId="101"/>
    <cellStyle name="强调文字颜色 1 9 2" xfId="102"/>
    <cellStyle name="常规 2 2 38" xfId="103"/>
    <cellStyle name="20% - 强调文字颜色 5 25 2" xfId="104"/>
    <cellStyle name="20% - 强调文字颜色 3 14" xfId="105"/>
    <cellStyle name="差 2 3 2" xfId="106"/>
    <cellStyle name="40% - 强调文字颜色 6 15" xfId="107"/>
    <cellStyle name="20% - 强调文字颜色 5 14" xfId="108"/>
    <cellStyle name="输入 3 5 8" xfId="109"/>
    <cellStyle name="标题 5 3 2" xfId="110"/>
    <cellStyle name="标题 1 4 2" xfId="111"/>
    <cellStyle name="标题 2 8 4" xfId="112"/>
    <cellStyle name="适中 8 2" xfId="113"/>
    <cellStyle name="60% - 强调文字颜色 1 2 4 3" xfId="114"/>
    <cellStyle name="常规 5 2 10" xfId="115"/>
    <cellStyle name="常规 5 2 11" xfId="116"/>
    <cellStyle name="60% - 强调文字颜色 3 14" xfId="117"/>
    <cellStyle name="40% - 强调文字颜色 2 14" xfId="118"/>
    <cellStyle name="20% - 强调文字颜色 1 14" xfId="119"/>
    <cellStyle name="强调文字颜色 3 47 2" xfId="120"/>
    <cellStyle name="통화 [0]_1202" xfId="121"/>
    <cellStyle name="链接单元格 12" xfId="122"/>
    <cellStyle name="强调文字颜色 1 7 2 3" xfId="123"/>
    <cellStyle name="输入 2 3 2 3" xfId="124"/>
    <cellStyle name="标题 3 12 2" xfId="125"/>
    <cellStyle name="警告文本 9" xfId="126"/>
    <cellStyle name="60% - 强调文字颜色 4 15" xfId="127"/>
    <cellStyle name="40% - 强调文字颜色 3 14" xfId="128"/>
    <cellStyle name="强调文字颜色 6 14" xfId="129"/>
    <cellStyle name="标题 3 2 5 2" xfId="130"/>
    <cellStyle name="60% - 强调文字颜色 6 14" xfId="131"/>
    <cellStyle name="常规 3 33 2" xfId="132"/>
    <cellStyle name="20% - 强调文字颜色 2 15" xfId="133"/>
    <cellStyle name="注释 3 7 9" xfId="134"/>
    <cellStyle name="标题 4 2 5 2" xfId="135"/>
    <cellStyle name="链接单元格 9 2 2" xfId="136"/>
    <cellStyle name="解释性文本 10 2" xfId="137"/>
    <cellStyle name="检查单元格 15" xfId="138"/>
    <cellStyle name="Fixed 7" xfId="139"/>
    <cellStyle name="好 2 3 2" xfId="140"/>
    <cellStyle name="Normal - Style1" xfId="141"/>
    <cellStyle name="40% - 强调文字颜色 5 14" xfId="142"/>
    <cellStyle name="差_400章_Sheet1" xfId="143"/>
    <cellStyle name="똿뗦먛귟 [0.00]_PRODUCT DETAIL Q1" xfId="144"/>
    <cellStyle name="注释 8 2 4" xfId="145"/>
    <cellStyle name="Heading 1" xfId="146"/>
    <cellStyle name="Heading 2" xfId="147"/>
    <cellStyle name="20% - 强调文字颜色 6 14" xfId="148"/>
    <cellStyle name="标题 3 14" xfId="149"/>
    <cellStyle name="常规 3 10 2 2" xfId="150"/>
    <cellStyle name="Currency0 10" xfId="151"/>
    <cellStyle name="Comma0" xfId="152"/>
    <cellStyle name="C￥AØ_¿μ¾÷CoE² " xfId="153"/>
    <cellStyle name="60% - 强调文字颜色 2 14" xfId="154"/>
    <cellStyle name="60% - 强调文字颜色 1 14" xfId="155"/>
    <cellStyle name="适中 15" xfId="156"/>
    <cellStyle name="链接单元格 15" xfId="157"/>
    <cellStyle name="输出 14" xfId="158"/>
    <cellStyle name="常规 2" xfId="159"/>
    <cellStyle name="注释 14" xfId="160"/>
    <cellStyle name="好_400章" xfId="161"/>
    <cellStyle name="Total" xfId="162"/>
    <cellStyle name="标题 1 14" xfId="163"/>
    <cellStyle name="标题 2 14" xfId="164"/>
    <cellStyle name="常规 2 2" xfId="165"/>
    <cellStyle name="标题 4 14" xfId="166"/>
    <cellStyle name="콤마 [0]_1202" xfId="167"/>
    <cellStyle name="强调文字颜色 1 14" xfId="168"/>
    <cellStyle name="强调文字颜色 2 14" xfId="169"/>
    <cellStyle name="强调文字颜色 3 14" xfId="170"/>
    <cellStyle name="常规 3" xfId="171"/>
    <cellStyle name="常规 3 2 2" xfId="172"/>
    <cellStyle name="常规_JL-31-1合同段工程量清单" xfId="173"/>
    <cellStyle name="常规_苏州市轨道交通1号线II-TS-13标星海街站" xfId="174"/>
    <cellStyle name="汇总 14" xfId="175"/>
    <cellStyle name="计算 14" xfId="176"/>
    <cellStyle name="解释性文本 14" xfId="177"/>
    <cellStyle name="警告文本 14" xfId="178"/>
    <cellStyle name="똿뗦먛귟_PRODUCT DETAIL Q1" xfId="179"/>
    <cellStyle name="千位[0]_RT磁芯" xfId="180"/>
    <cellStyle name="뷭?_BOOKSHIP" xfId="181"/>
    <cellStyle name="통화_1202" xfId="182"/>
    <cellStyle name="输入 14" xfId="183"/>
    <cellStyle name="一般_Sheet1" xfId="184"/>
    <cellStyle name="백분율_HOBONG" xfId="185"/>
    <cellStyle name="注释 2 5" xfId="186"/>
    <cellStyle name="콤마_1202" xfId="187"/>
    <cellStyle name="표준_(정보부문)월별인원계획" xfId="188"/>
  </cellStyles>
  <tableStyles count="0" defaultTableStyle="TableStyleMedium9"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view="pageBreakPreview" zoomScaleNormal="100" workbookViewId="0">
      <selection activeCell="G1" sqref="G1:K23"/>
    </sheetView>
  </sheetViews>
  <sheetFormatPr defaultColWidth="9" defaultRowHeight="14.25"/>
  <cols>
    <col min="1" max="1" width="6.2" style="3" customWidth="1"/>
    <col min="2" max="2" width="34.25" style="4" customWidth="1"/>
    <col min="3" max="3" width="6.75" style="3" customWidth="1"/>
    <col min="4" max="4" width="7.625" style="3" customWidth="1"/>
    <col min="5" max="5" width="12.9333333333333" style="7" customWidth="1"/>
    <col min="6" max="6" width="11.875" style="7" customWidth="1"/>
    <col min="7" max="7" width="11.75" style="45" customWidth="1"/>
    <col min="8" max="8" width="12.625" style="46" customWidth="1"/>
    <col min="9" max="9" width="8.25" style="46" customWidth="1"/>
    <col min="10" max="10" width="9" style="46"/>
    <col min="11" max="16384" width="9" style="3"/>
  </cols>
  <sheetData>
    <row r="1" ht="71" customHeight="1" spans="1:9">
      <c r="A1" s="73"/>
      <c r="B1" s="73"/>
      <c r="C1" s="73"/>
      <c r="D1" s="73"/>
      <c r="E1" s="73"/>
      <c r="F1" s="73"/>
      <c r="G1" s="49"/>
      <c r="H1" s="50"/>
      <c r="I1" s="50"/>
    </row>
    <row r="2" ht="51" customHeight="1" spans="1:9">
      <c r="A2" s="47" t="s">
        <v>0</v>
      </c>
      <c r="B2" s="47"/>
      <c r="C2" s="47"/>
      <c r="D2" s="47"/>
      <c r="E2" s="47"/>
      <c r="F2" s="47"/>
      <c r="G2" s="49"/>
      <c r="H2" s="50"/>
      <c r="I2" s="50"/>
    </row>
    <row r="3" ht="38" customHeight="1" spans="1:9">
      <c r="A3" s="73"/>
      <c r="B3" s="74"/>
      <c r="C3" s="74"/>
      <c r="D3" s="74"/>
      <c r="E3" s="74"/>
      <c r="F3" s="74"/>
      <c r="G3" s="56"/>
      <c r="H3" s="50"/>
      <c r="I3" s="56"/>
    </row>
    <row r="4" ht="38" customHeight="1" spans="1:9">
      <c r="A4" s="47" t="s">
        <v>1</v>
      </c>
      <c r="B4" s="47"/>
      <c r="C4" s="47"/>
      <c r="D4" s="47"/>
      <c r="E4" s="47"/>
      <c r="F4" s="47"/>
      <c r="G4" s="56"/>
      <c r="H4" s="50"/>
      <c r="I4" s="56"/>
    </row>
    <row r="5" s="1" customFormat="1" ht="77" customHeight="1" spans="1:9">
      <c r="A5" s="73"/>
      <c r="B5" s="73"/>
      <c r="C5" s="73"/>
      <c r="D5" s="73"/>
      <c r="E5" s="73"/>
      <c r="F5" s="73"/>
      <c r="G5" s="56"/>
      <c r="H5" s="50"/>
      <c r="I5" s="50"/>
    </row>
    <row r="6" s="2" customFormat="1" ht="30" customHeight="1" spans="1:7">
      <c r="A6" s="75" t="s">
        <v>2</v>
      </c>
      <c r="B6" s="75"/>
      <c r="C6" s="75"/>
      <c r="D6" s="75"/>
      <c r="E6" s="75"/>
      <c r="F6" s="75"/>
      <c r="G6" s="43"/>
    </row>
    <row r="7" s="2" customFormat="1" ht="30" customHeight="1" spans="1:7">
      <c r="A7" s="75"/>
      <c r="B7" s="75"/>
      <c r="C7" s="75"/>
      <c r="D7" s="75"/>
      <c r="E7" s="75"/>
      <c r="F7" s="75"/>
      <c r="G7" s="43"/>
    </row>
    <row r="8" s="2" customFormat="1" ht="30" customHeight="1" spans="1:7">
      <c r="A8" s="75"/>
      <c r="B8" s="75"/>
      <c r="C8" s="75"/>
      <c r="D8" s="75"/>
      <c r="E8" s="75"/>
      <c r="F8" s="75"/>
      <c r="G8" s="43"/>
    </row>
    <row r="9" s="2" customFormat="1" ht="30" customHeight="1" spans="1:7">
      <c r="A9" s="75"/>
      <c r="B9" s="75"/>
      <c r="C9" s="75"/>
      <c r="D9" s="75"/>
      <c r="E9" s="75"/>
      <c r="F9" s="75"/>
      <c r="G9" s="43"/>
    </row>
    <row r="10" s="2" customFormat="1" ht="30" customHeight="1" spans="1:7">
      <c r="A10" s="75"/>
      <c r="B10" s="75"/>
      <c r="C10" s="75"/>
      <c r="D10" s="75"/>
      <c r="E10" s="75"/>
      <c r="F10" s="75"/>
      <c r="G10" s="43"/>
    </row>
    <row r="11" s="2" customFormat="1" ht="30" customHeight="1" spans="1:7">
      <c r="A11" s="75"/>
      <c r="B11" s="75"/>
      <c r="C11" s="75"/>
      <c r="D11" s="75"/>
      <c r="E11" s="75"/>
      <c r="F11" s="75"/>
      <c r="G11" s="43"/>
    </row>
    <row r="12" s="2" customFormat="1" ht="30" customHeight="1" spans="1:7">
      <c r="A12" s="75"/>
      <c r="B12" s="75"/>
      <c r="C12" s="75"/>
      <c r="D12" s="75"/>
      <c r="E12" s="75"/>
      <c r="F12" s="75"/>
      <c r="G12" s="43"/>
    </row>
    <row r="13" s="2" customFormat="1" ht="30" customHeight="1" spans="1:7">
      <c r="A13" s="75"/>
      <c r="B13" s="75"/>
      <c r="C13" s="75"/>
      <c r="D13" s="75"/>
      <c r="E13" s="75"/>
      <c r="F13" s="75"/>
      <c r="G13" s="43"/>
    </row>
    <row r="14" s="2" customFormat="1" ht="30" customHeight="1" spans="1:7">
      <c r="A14" s="73"/>
      <c r="B14" s="47"/>
      <c r="C14" s="47"/>
      <c r="D14" s="47"/>
      <c r="E14" s="47"/>
      <c r="F14" s="73"/>
      <c r="G14" s="43"/>
    </row>
    <row r="15" s="2" customFormat="1" ht="30" customHeight="1" spans="1:7">
      <c r="A15" s="73"/>
      <c r="B15" s="47"/>
      <c r="C15" s="47"/>
      <c r="D15" s="47"/>
      <c r="E15" s="47"/>
      <c r="F15" s="73"/>
      <c r="G15" s="43"/>
    </row>
    <row r="16" s="2" customFormat="1" ht="30" customHeight="1" spans="1:7">
      <c r="A16" s="73"/>
      <c r="B16" s="47"/>
      <c r="C16" s="47"/>
      <c r="D16" s="47"/>
      <c r="E16" s="47"/>
      <c r="F16" s="73"/>
      <c r="G16" s="43"/>
    </row>
    <row r="17" s="2" customFormat="1" ht="30" customHeight="1" spans="1:7">
      <c r="A17" s="73"/>
      <c r="B17" s="47"/>
      <c r="C17" s="47"/>
      <c r="D17" s="47"/>
      <c r="E17" s="47"/>
      <c r="F17" s="73"/>
      <c r="G17" s="43"/>
    </row>
    <row r="18" s="2" customFormat="1" ht="30" customHeight="1" spans="1:7">
      <c r="A18" s="73"/>
      <c r="B18" s="47"/>
      <c r="C18" s="47"/>
      <c r="D18" s="47"/>
      <c r="E18" s="47"/>
      <c r="F18" s="73"/>
      <c r="G18" s="43"/>
    </row>
    <row r="19" s="2" customFormat="1" ht="20" customHeight="1" spans="1:7">
      <c r="A19" s="73"/>
      <c r="B19" s="47"/>
      <c r="C19" s="47"/>
      <c r="D19" s="47"/>
      <c r="E19" s="47"/>
      <c r="F19" s="73"/>
      <c r="G19" s="43"/>
    </row>
    <row r="20" s="2" customFormat="1" ht="31" customHeight="1" spans="1:7">
      <c r="A20" s="47"/>
      <c r="B20" s="47"/>
      <c r="C20" s="47"/>
      <c r="D20" s="47"/>
      <c r="E20" s="47"/>
      <c r="F20" s="47"/>
      <c r="G20" s="43"/>
    </row>
    <row r="21" s="2" customFormat="1" ht="20" customHeight="1" spans="1:7">
      <c r="A21" s="47"/>
      <c r="B21" s="47"/>
      <c r="C21" s="47"/>
      <c r="D21" s="47"/>
      <c r="E21" s="47"/>
      <c r="F21" s="47"/>
      <c r="G21" s="43"/>
    </row>
    <row r="22" s="2" customFormat="1" ht="38" customHeight="1" spans="1:7">
      <c r="A22" s="47" t="s">
        <v>3</v>
      </c>
      <c r="B22" s="47"/>
      <c r="C22" s="47"/>
      <c r="D22" s="47"/>
      <c r="E22" s="47"/>
      <c r="F22" s="47"/>
      <c r="G22" s="43"/>
    </row>
    <row r="23" s="2" customFormat="1" ht="20" customHeight="1" spans="1:7">
      <c r="A23" s="73"/>
      <c r="B23" s="73"/>
      <c r="C23" s="73"/>
      <c r="D23" s="73"/>
      <c r="E23" s="73"/>
      <c r="F23" s="73"/>
      <c r="G23" s="43"/>
    </row>
  </sheetData>
  <mergeCells count="6">
    <mergeCell ref="A2:F2"/>
    <mergeCell ref="B3:F3"/>
    <mergeCell ref="A4:F4"/>
    <mergeCell ref="A20:F20"/>
    <mergeCell ref="A22:F22"/>
    <mergeCell ref="A6:F13"/>
  </mergeCells>
  <printOptions horizontalCentered="1"/>
  <pageMargins left="0.215972222222222" right="0.215972222222222" top="0.310416666666667" bottom="0.609722222222222" header="0.239583333333333" footer="0.330555555555556"/>
  <pageSetup paperSize="9" scale="94"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5"/>
  <sheetViews>
    <sheetView showGridLines="0" view="pageBreakPreview" zoomScaleNormal="100" workbookViewId="0">
      <selection activeCell="E6" sqref="E6"/>
    </sheetView>
  </sheetViews>
  <sheetFormatPr defaultColWidth="9" defaultRowHeight="15.75"/>
  <cols>
    <col min="1" max="1" width="89.875" style="61" customWidth="1"/>
    <col min="2" max="16382" width="9" style="62"/>
    <col min="16383" max="16384" width="9" style="63"/>
  </cols>
  <sheetData>
    <row r="1" ht="26.25" customHeight="1" spans="1:1">
      <c r="A1" s="64" t="s">
        <v>4</v>
      </c>
    </row>
    <row r="2" s="58" customFormat="1" ht="23.25" customHeight="1" spans="1:1">
      <c r="A2" s="65" t="s">
        <v>0</v>
      </c>
    </row>
    <row r="3" ht="24" customHeight="1" spans="1:1">
      <c r="A3" s="66" t="s">
        <v>5</v>
      </c>
    </row>
    <row r="4" ht="60" customHeight="1" spans="1:1">
      <c r="A4" s="67" t="s">
        <v>6</v>
      </c>
    </row>
    <row r="5" ht="29" customHeight="1" spans="1:1">
      <c r="A5" s="67" t="s">
        <v>7</v>
      </c>
    </row>
    <row r="6" ht="46.5" customHeight="1" spans="1:1">
      <c r="A6" s="68" t="s">
        <v>8</v>
      </c>
    </row>
    <row r="7" ht="19.5" customHeight="1" spans="1:1">
      <c r="A7" s="68" t="s">
        <v>9</v>
      </c>
    </row>
    <row r="8" ht="41.25" customHeight="1" spans="1:1">
      <c r="A8" s="68" t="s">
        <v>10</v>
      </c>
    </row>
    <row r="9" ht="24" customHeight="1" spans="1:1">
      <c r="A9" s="66" t="s">
        <v>11</v>
      </c>
    </row>
    <row r="10" ht="21" customHeight="1" spans="1:1">
      <c r="A10" s="69" t="s">
        <v>12</v>
      </c>
    </row>
    <row r="11" ht="43.5" customHeight="1" spans="1:1">
      <c r="A11" s="69" t="s">
        <v>13</v>
      </c>
    </row>
    <row r="12" ht="36" customHeight="1" spans="1:1">
      <c r="A12" s="69" t="s">
        <v>14</v>
      </c>
    </row>
    <row r="13" ht="36" customHeight="1" spans="1:1">
      <c r="A13" s="69" t="s">
        <v>15</v>
      </c>
    </row>
    <row r="14" ht="36" customHeight="1" spans="1:1">
      <c r="A14" s="69" t="s">
        <v>16</v>
      </c>
    </row>
    <row r="15" s="59" customFormat="1" ht="21" customHeight="1" spans="1:1">
      <c r="A15" s="70" t="s">
        <v>17</v>
      </c>
    </row>
    <row r="16" ht="21" customHeight="1" spans="1:1">
      <c r="A16" s="69" t="s">
        <v>18</v>
      </c>
    </row>
    <row r="17" ht="21" customHeight="1" spans="1:1">
      <c r="A17" s="69" t="s">
        <v>19</v>
      </c>
    </row>
    <row r="18" s="58" customFormat="1" ht="24" customHeight="1" spans="1:1">
      <c r="A18" s="66" t="s">
        <v>20</v>
      </c>
    </row>
    <row r="19" s="60" customFormat="1" ht="48" customHeight="1" spans="1:1">
      <c r="A19" s="71" t="s">
        <v>21</v>
      </c>
    </row>
    <row r="20" s="60" customFormat="1" ht="21" customHeight="1" spans="1:1">
      <c r="A20" s="69" t="s">
        <v>22</v>
      </c>
    </row>
    <row r="21" s="60" customFormat="1" ht="47" customHeight="1" spans="1:1">
      <c r="A21" s="69" t="s">
        <v>23</v>
      </c>
    </row>
    <row r="22" s="60" customFormat="1" ht="23" customHeight="1" spans="1:1">
      <c r="A22" s="72" t="s">
        <v>24</v>
      </c>
    </row>
    <row r="23" customFormat="1" ht="16.5" customHeight="1" spans="1:1">
      <c r="A23" s="61"/>
    </row>
    <row r="24" ht="16.5" customHeight="1"/>
    <row r="25" ht="16.5" customHeight="1"/>
  </sheetData>
  <printOptions horizontalCentered="1"/>
  <pageMargins left="0.448611111111111" right="0.38125" top="0.629861111111111" bottom="0.511805555555556" header="0.314583333333333" footer="0.31458333333333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view="pageBreakPreview" zoomScale="115" zoomScaleNormal="100" workbookViewId="0">
      <pane ySplit="2" topLeftCell="A3" activePane="bottomLeft" state="frozen"/>
      <selection/>
      <selection pane="bottomLeft" activeCell="H6" sqref="H6"/>
    </sheetView>
  </sheetViews>
  <sheetFormatPr defaultColWidth="9" defaultRowHeight="14.25"/>
  <cols>
    <col min="1" max="1" width="6.2" style="3" customWidth="1"/>
    <col min="2" max="2" width="34.25" style="4" customWidth="1"/>
    <col min="3" max="3" width="6.75" style="3" customWidth="1"/>
    <col min="4" max="4" width="7.625" style="3" customWidth="1"/>
    <col min="5" max="5" width="12.9333333333333" style="7" customWidth="1"/>
    <col min="6" max="6" width="12.125" style="7" customWidth="1"/>
    <col min="7" max="7" width="11.75" style="45" customWidth="1"/>
    <col min="8" max="8" width="12.625" style="46" customWidth="1"/>
    <col min="9" max="9" width="8.25" style="46" customWidth="1"/>
    <col min="10" max="10" width="9" style="46"/>
    <col min="11" max="16384" width="9" style="3"/>
  </cols>
  <sheetData>
    <row r="1" ht="53" customHeight="1" spans="1:9">
      <c r="A1" s="47" t="s">
        <v>25</v>
      </c>
      <c r="B1" s="47"/>
      <c r="C1" s="47"/>
      <c r="D1" s="47"/>
      <c r="E1" s="48"/>
      <c r="F1" s="47"/>
      <c r="G1" s="49"/>
      <c r="H1" s="50"/>
      <c r="I1" s="50"/>
    </row>
    <row r="2" ht="38" customHeight="1" spans="1:9">
      <c r="A2" s="51" t="s">
        <v>26</v>
      </c>
      <c r="B2" s="51" t="s">
        <v>27</v>
      </c>
      <c r="C2" s="51" t="s">
        <v>28</v>
      </c>
      <c r="D2" s="51" t="s">
        <v>29</v>
      </c>
      <c r="E2" s="52" t="s">
        <v>30</v>
      </c>
      <c r="F2" s="51" t="s">
        <v>31</v>
      </c>
      <c r="G2" s="49"/>
      <c r="H2" s="50"/>
      <c r="I2" s="50"/>
    </row>
    <row r="3" ht="40" customHeight="1" spans="1:9">
      <c r="A3" s="53">
        <v>1</v>
      </c>
      <c r="B3" s="54" t="s">
        <v>32</v>
      </c>
      <c r="C3" s="53" t="s">
        <v>33</v>
      </c>
      <c r="D3" s="53">
        <v>1</v>
      </c>
      <c r="E3" s="55">
        <f>设施维护!G14</f>
        <v>0</v>
      </c>
      <c r="F3" s="55"/>
      <c r="G3" s="56"/>
      <c r="H3" s="50"/>
      <c r="I3" s="56"/>
    </row>
    <row r="4" ht="40" customHeight="1" spans="1:9">
      <c r="A4" s="53">
        <v>2</v>
      </c>
      <c r="B4" s="54" t="s">
        <v>34</v>
      </c>
      <c r="C4" s="53" t="s">
        <v>33</v>
      </c>
      <c r="D4" s="53">
        <v>1</v>
      </c>
      <c r="E4" s="55">
        <f>绿化养护!G23</f>
        <v>0</v>
      </c>
      <c r="F4" s="55"/>
      <c r="G4" s="56"/>
      <c r="H4" s="50"/>
      <c r="I4" s="56"/>
    </row>
    <row r="5" ht="40" customHeight="1" spans="1:9">
      <c r="A5" s="53">
        <v>3</v>
      </c>
      <c r="B5" s="54" t="s">
        <v>35</v>
      </c>
      <c r="C5" s="53" t="s">
        <v>33</v>
      </c>
      <c r="D5" s="53">
        <v>1</v>
      </c>
      <c r="E5" s="55">
        <v>123000</v>
      </c>
      <c r="F5" s="55"/>
      <c r="G5" s="56"/>
      <c r="H5" s="50"/>
      <c r="I5" s="56"/>
    </row>
    <row r="6" ht="40" customHeight="1" spans="1:8">
      <c r="A6" s="53">
        <v>4</v>
      </c>
      <c r="B6" s="54"/>
      <c r="C6" s="53"/>
      <c r="D6" s="53"/>
      <c r="E6" s="55"/>
      <c r="F6" s="55"/>
      <c r="G6" s="56"/>
      <c r="H6" s="50"/>
    </row>
    <row r="7" s="44" customFormat="1" ht="40" customHeight="1" spans="1:9">
      <c r="A7" s="53">
        <v>5</v>
      </c>
      <c r="B7" s="54"/>
      <c r="C7" s="53"/>
      <c r="D7" s="53"/>
      <c r="E7" s="55"/>
      <c r="F7" s="55"/>
      <c r="G7" s="56"/>
      <c r="H7" s="50"/>
      <c r="I7" s="56"/>
    </row>
    <row r="8" s="44" customFormat="1" ht="40" customHeight="1" spans="1:9">
      <c r="A8" s="53">
        <v>6</v>
      </c>
      <c r="B8" s="54"/>
      <c r="C8" s="53"/>
      <c r="D8" s="53"/>
      <c r="E8" s="55"/>
      <c r="F8" s="55"/>
      <c r="G8" s="56"/>
      <c r="H8" s="50"/>
      <c r="I8" s="56"/>
    </row>
    <row r="9" s="44" customFormat="1" ht="40" customHeight="1" spans="1:9">
      <c r="A9" s="53">
        <v>7</v>
      </c>
      <c r="B9" s="54"/>
      <c r="C9" s="53"/>
      <c r="D9" s="53"/>
      <c r="E9" s="55"/>
      <c r="F9" s="55"/>
      <c r="G9" s="56"/>
      <c r="H9" s="50"/>
      <c r="I9" s="56"/>
    </row>
    <row r="10" s="44" customFormat="1" ht="40" customHeight="1" spans="1:9">
      <c r="A10" s="53">
        <v>8</v>
      </c>
      <c r="B10" s="54"/>
      <c r="C10" s="53"/>
      <c r="D10" s="53"/>
      <c r="E10" s="55"/>
      <c r="F10" s="55"/>
      <c r="G10" s="56"/>
      <c r="H10" s="50"/>
      <c r="I10" s="56"/>
    </row>
    <row r="11" s="44" customFormat="1" ht="40" customHeight="1" spans="1:9">
      <c r="A11" s="53">
        <v>9</v>
      </c>
      <c r="B11" s="54"/>
      <c r="C11" s="53"/>
      <c r="D11" s="53"/>
      <c r="E11" s="55"/>
      <c r="F11" s="55"/>
      <c r="G11" s="56"/>
      <c r="H11" s="50"/>
      <c r="I11" s="56"/>
    </row>
    <row r="12" s="44" customFormat="1" ht="40" customHeight="1" spans="1:9">
      <c r="A12" s="53">
        <v>10</v>
      </c>
      <c r="B12" s="54"/>
      <c r="C12" s="53"/>
      <c r="D12" s="53"/>
      <c r="E12" s="55"/>
      <c r="F12" s="55"/>
      <c r="G12" s="56"/>
      <c r="H12" s="50"/>
      <c r="I12" s="56"/>
    </row>
    <row r="13" s="44" customFormat="1" ht="40" customHeight="1" spans="1:9">
      <c r="A13" s="53">
        <v>11</v>
      </c>
      <c r="B13" s="54"/>
      <c r="C13" s="53"/>
      <c r="D13" s="53"/>
      <c r="E13" s="55"/>
      <c r="F13" s="55"/>
      <c r="G13" s="56"/>
      <c r="H13" s="50"/>
      <c r="I13" s="56"/>
    </row>
    <row r="14" s="44" customFormat="1" ht="40" customHeight="1" spans="1:9">
      <c r="A14" s="53">
        <v>12</v>
      </c>
      <c r="B14" s="54"/>
      <c r="C14" s="53"/>
      <c r="D14" s="53"/>
      <c r="E14" s="55"/>
      <c r="F14" s="55"/>
      <c r="G14" s="56"/>
      <c r="H14" s="50"/>
      <c r="I14" s="56"/>
    </row>
    <row r="15" s="1" customFormat="1" ht="40" customHeight="1" spans="1:9">
      <c r="A15" s="53"/>
      <c r="B15" s="57" t="s">
        <v>36</v>
      </c>
      <c r="C15" s="53"/>
      <c r="D15" s="53"/>
      <c r="E15" s="52">
        <f>SUM(E3:E14)</f>
        <v>123000</v>
      </c>
      <c r="F15" s="55"/>
      <c r="G15" s="56"/>
      <c r="H15" s="50"/>
      <c r="I15" s="50"/>
    </row>
    <row r="16" s="2" customFormat="1" ht="20" customHeight="1" spans="2:7">
      <c r="B16" s="42"/>
      <c r="C16" s="2"/>
      <c r="D16" s="2"/>
      <c r="E16" s="43"/>
      <c r="F16" s="43"/>
      <c r="G16" s="43"/>
    </row>
    <row r="17" s="2" customFormat="1" ht="20" customHeight="1" spans="5:7">
      <c r="E17" s="43"/>
      <c r="F17" s="43"/>
      <c r="G17" s="43"/>
    </row>
    <row r="18" s="2" customFormat="1" ht="20" customHeight="1" spans="5:7">
      <c r="E18" s="43"/>
      <c r="F18" s="43"/>
      <c r="G18" s="43"/>
    </row>
    <row r="19" s="2" customFormat="1" ht="20" customHeight="1" spans="5:7">
      <c r="E19" s="43"/>
      <c r="F19" s="43"/>
      <c r="G19" s="43"/>
    </row>
    <row r="20" s="2" customFormat="1" ht="20" customHeight="1" spans="5:7">
      <c r="E20" s="43"/>
      <c r="F20" s="43"/>
      <c r="G20" s="43"/>
    </row>
    <row r="21" s="2" customFormat="1" ht="20" customHeight="1" spans="5:7">
      <c r="E21" s="43"/>
      <c r="F21" s="43"/>
      <c r="G21" s="43"/>
    </row>
    <row r="22" s="2" customFormat="1" ht="20" customHeight="1" spans="5:7">
      <c r="E22" s="43"/>
      <c r="F22" s="43"/>
      <c r="G22" s="43"/>
    </row>
    <row r="23" s="2" customFormat="1" ht="20" customHeight="1" spans="5:7">
      <c r="E23" s="43"/>
      <c r="F23" s="43"/>
      <c r="G23" s="43"/>
    </row>
    <row r="24" s="2" customFormat="1" ht="20" customHeight="1" spans="5:7">
      <c r="E24" s="43"/>
      <c r="F24" s="43"/>
      <c r="G24" s="43"/>
    </row>
    <row r="25" s="2" customFormat="1" ht="20" customHeight="1" spans="5:7">
      <c r="E25" s="43"/>
      <c r="F25" s="43"/>
      <c r="G25" s="43"/>
    </row>
    <row r="26" s="2" customFormat="1" ht="20" customHeight="1" spans="5:7">
      <c r="E26" s="43"/>
      <c r="F26" s="43"/>
      <c r="G26" s="43"/>
    </row>
    <row r="27" s="2" customFormat="1" ht="20" customHeight="1" spans="5:7">
      <c r="E27" s="43"/>
      <c r="F27" s="43"/>
      <c r="G27" s="43"/>
    </row>
    <row r="28" s="2" customFormat="1" ht="20" customHeight="1" spans="5:7">
      <c r="E28" s="43"/>
      <c r="F28" s="43"/>
      <c r="G28" s="43"/>
    </row>
    <row r="29" s="2" customFormat="1" ht="20" customHeight="1" spans="5:7">
      <c r="E29" s="43"/>
      <c r="F29" s="43"/>
      <c r="G29" s="43"/>
    </row>
  </sheetData>
  <mergeCells count="1">
    <mergeCell ref="A1:F1"/>
  </mergeCells>
  <printOptions horizontalCentered="1"/>
  <pageMargins left="0.215972222222222" right="0.215972222222222" top="0.310416666666667" bottom="0.609722222222222" header="0.239583333333333" footer="0.330555555555556"/>
  <pageSetup paperSize="9" scale="94"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28"/>
  <sheetViews>
    <sheetView view="pageBreakPreview" zoomScaleNormal="100" workbookViewId="0">
      <pane ySplit="2" topLeftCell="A3" activePane="bottomLeft" state="frozen"/>
      <selection/>
      <selection pane="bottomLeft" activeCell="J8" sqref="J8"/>
    </sheetView>
  </sheetViews>
  <sheetFormatPr defaultColWidth="9" defaultRowHeight="14.25" outlineLevelCol="7"/>
  <cols>
    <col min="1" max="1" width="6.2" style="3" customWidth="1"/>
    <col min="2" max="2" width="16.25" style="5" customWidth="1"/>
    <col min="3" max="3" width="56.375" style="4" customWidth="1"/>
    <col min="4" max="4" width="7.125" style="5" customWidth="1"/>
    <col min="5" max="5" width="7.625" style="5" customWidth="1"/>
    <col min="6" max="6" width="13.5" style="6" customWidth="1"/>
    <col min="7" max="7" width="11.875" style="6" customWidth="1"/>
    <col min="8" max="8" width="8.2" style="7" customWidth="1"/>
    <col min="9" max="255" width="9" style="3"/>
    <col min="256" max="16384" width="9.375" style="3"/>
  </cols>
  <sheetData>
    <row r="1" ht="50" customHeight="1" spans="1:8">
      <c r="A1" s="10" t="s">
        <v>37</v>
      </c>
      <c r="B1" s="10"/>
      <c r="C1" s="9"/>
      <c r="D1" s="10"/>
      <c r="E1" s="10"/>
      <c r="F1" s="11"/>
      <c r="G1" s="11"/>
      <c r="H1" s="10"/>
    </row>
    <row r="2" ht="35" customHeight="1" spans="1:8">
      <c r="A2" s="12" t="s">
        <v>26</v>
      </c>
      <c r="B2" s="12" t="s">
        <v>27</v>
      </c>
      <c r="C2" s="12" t="s">
        <v>38</v>
      </c>
      <c r="D2" s="12" t="s">
        <v>28</v>
      </c>
      <c r="E2" s="12" t="s">
        <v>29</v>
      </c>
      <c r="F2" s="14" t="s">
        <v>39</v>
      </c>
      <c r="G2" s="15" t="s">
        <v>30</v>
      </c>
      <c r="H2" s="12" t="s">
        <v>31</v>
      </c>
    </row>
    <row r="3" ht="40" customHeight="1" spans="1:8">
      <c r="A3" s="34">
        <v>1</v>
      </c>
      <c r="B3" s="19" t="s">
        <v>40</v>
      </c>
      <c r="C3" s="18" t="s">
        <v>41</v>
      </c>
      <c r="D3" s="19" t="s">
        <v>42</v>
      </c>
      <c r="E3" s="19" t="s">
        <v>43</v>
      </c>
      <c r="F3" s="19"/>
      <c r="G3" s="23">
        <f t="shared" ref="G3:G13" si="0">E3*F3</f>
        <v>0</v>
      </c>
      <c r="H3" s="23"/>
    </row>
    <row r="4" ht="40" customHeight="1" spans="1:8">
      <c r="A4" s="34">
        <v>2</v>
      </c>
      <c r="B4" s="19" t="s">
        <v>40</v>
      </c>
      <c r="C4" s="18" t="s">
        <v>44</v>
      </c>
      <c r="D4" s="19" t="s">
        <v>42</v>
      </c>
      <c r="E4" s="19" t="s">
        <v>45</v>
      </c>
      <c r="F4" s="19"/>
      <c r="G4" s="23">
        <f t="shared" si="0"/>
        <v>0</v>
      </c>
      <c r="H4" s="23"/>
    </row>
    <row r="5" ht="40" customHeight="1" spans="1:8">
      <c r="A5" s="34">
        <v>3</v>
      </c>
      <c r="B5" s="19" t="s">
        <v>46</v>
      </c>
      <c r="C5" s="18" t="s">
        <v>47</v>
      </c>
      <c r="D5" s="19" t="s">
        <v>48</v>
      </c>
      <c r="E5" s="19" t="s">
        <v>49</v>
      </c>
      <c r="F5" s="19"/>
      <c r="G5" s="23">
        <f t="shared" si="0"/>
        <v>0</v>
      </c>
      <c r="H5" s="23"/>
    </row>
    <row r="6" ht="35" customHeight="1" spans="1:8">
      <c r="A6" s="34">
        <v>4</v>
      </c>
      <c r="B6" s="19" t="s">
        <v>50</v>
      </c>
      <c r="C6" s="18" t="s">
        <v>51</v>
      </c>
      <c r="D6" s="19" t="s">
        <v>42</v>
      </c>
      <c r="E6" s="19" t="s">
        <v>52</v>
      </c>
      <c r="F6" s="19"/>
      <c r="G6" s="23">
        <f t="shared" si="0"/>
        <v>0</v>
      </c>
      <c r="H6" s="23"/>
    </row>
    <row r="7" ht="35" customHeight="1" spans="1:8">
      <c r="A7" s="34">
        <v>5</v>
      </c>
      <c r="B7" s="19" t="s">
        <v>53</v>
      </c>
      <c r="C7" s="18" t="s">
        <v>54</v>
      </c>
      <c r="D7" s="19" t="s">
        <v>42</v>
      </c>
      <c r="E7" s="19" t="s">
        <v>55</v>
      </c>
      <c r="F7" s="19"/>
      <c r="G7" s="23">
        <f t="shared" si="0"/>
        <v>0</v>
      </c>
      <c r="H7" s="23"/>
    </row>
    <row r="8" ht="25" customHeight="1" spans="1:8">
      <c r="A8" s="34">
        <v>6</v>
      </c>
      <c r="B8" s="19" t="s">
        <v>56</v>
      </c>
      <c r="C8" s="18" t="s">
        <v>57</v>
      </c>
      <c r="D8" s="19" t="s">
        <v>58</v>
      </c>
      <c r="E8" s="19" t="s">
        <v>59</v>
      </c>
      <c r="F8" s="19"/>
      <c r="G8" s="23">
        <f t="shared" si="0"/>
        <v>0</v>
      </c>
      <c r="H8" s="23"/>
    </row>
    <row r="9" ht="25" customHeight="1" spans="1:8">
      <c r="A9" s="34">
        <v>7</v>
      </c>
      <c r="B9" s="19" t="s">
        <v>56</v>
      </c>
      <c r="C9" s="18" t="s">
        <v>60</v>
      </c>
      <c r="D9" s="19" t="s">
        <v>58</v>
      </c>
      <c r="E9" s="19" t="s">
        <v>61</v>
      </c>
      <c r="F9" s="19"/>
      <c r="G9" s="23">
        <f t="shared" si="0"/>
        <v>0</v>
      </c>
      <c r="H9" s="23"/>
    </row>
    <row r="10" ht="25" customHeight="1" spans="1:8">
      <c r="A10" s="34">
        <v>8</v>
      </c>
      <c r="B10" s="19" t="s">
        <v>62</v>
      </c>
      <c r="C10" s="22" t="s">
        <v>63</v>
      </c>
      <c r="D10" s="19" t="s">
        <v>58</v>
      </c>
      <c r="E10" s="19" t="s">
        <v>64</v>
      </c>
      <c r="F10" s="19"/>
      <c r="G10" s="23">
        <f t="shared" si="0"/>
        <v>0</v>
      </c>
      <c r="H10" s="23"/>
    </row>
    <row r="11" ht="35" customHeight="1" spans="1:8">
      <c r="A11" s="34">
        <v>9</v>
      </c>
      <c r="B11" s="19" t="s">
        <v>65</v>
      </c>
      <c r="C11" s="22" t="s">
        <v>66</v>
      </c>
      <c r="D11" s="19" t="s">
        <v>67</v>
      </c>
      <c r="E11" s="19" t="s">
        <v>68</v>
      </c>
      <c r="F11" s="19"/>
      <c r="G11" s="23">
        <f t="shared" si="0"/>
        <v>0</v>
      </c>
      <c r="H11" s="23"/>
    </row>
    <row r="12" ht="37" customHeight="1" spans="1:8">
      <c r="A12" s="34">
        <v>10</v>
      </c>
      <c r="B12" s="19" t="s">
        <v>69</v>
      </c>
      <c r="C12" s="22" t="s">
        <v>70</v>
      </c>
      <c r="D12" s="19" t="s">
        <v>67</v>
      </c>
      <c r="E12" s="19" t="s">
        <v>68</v>
      </c>
      <c r="F12" s="19"/>
      <c r="G12" s="23">
        <f t="shared" si="0"/>
        <v>0</v>
      </c>
      <c r="H12" s="23"/>
    </row>
    <row r="13" ht="42" customHeight="1" spans="1:8">
      <c r="A13" s="34">
        <v>11</v>
      </c>
      <c r="B13" s="19" t="s">
        <v>71</v>
      </c>
      <c r="C13" s="18" t="s">
        <v>72</v>
      </c>
      <c r="D13" s="19" t="s">
        <v>33</v>
      </c>
      <c r="E13" s="19" t="s">
        <v>73</v>
      </c>
      <c r="F13" s="19"/>
      <c r="G13" s="23">
        <f t="shared" si="0"/>
        <v>0</v>
      </c>
      <c r="H13" s="23"/>
    </row>
    <row r="14" s="1" customFormat="1" ht="30" customHeight="1" spans="1:8">
      <c r="A14" s="34"/>
      <c r="B14" s="34" t="s">
        <v>74</v>
      </c>
      <c r="C14" s="40"/>
      <c r="D14" s="38"/>
      <c r="E14" s="38"/>
      <c r="F14" s="23"/>
      <c r="G14" s="41">
        <f>SUM(G3:G13)</f>
        <v>0</v>
      </c>
      <c r="H14" s="23"/>
    </row>
    <row r="15" s="2" customFormat="1" ht="13.5" spans="3:8">
      <c r="C15" s="42"/>
      <c r="D15" s="2"/>
      <c r="E15" s="2"/>
      <c r="F15" s="43"/>
      <c r="G15" s="43"/>
      <c r="H15" s="43"/>
    </row>
    <row r="16" s="2" customFormat="1" ht="13.5" spans="3:8">
      <c r="C16" s="42"/>
      <c r="F16" s="43"/>
      <c r="G16" s="43"/>
      <c r="H16" s="43"/>
    </row>
    <row r="17" s="2" customFormat="1" ht="13.5" spans="3:8">
      <c r="C17" s="42"/>
      <c r="F17" s="43"/>
      <c r="G17" s="43"/>
      <c r="H17" s="43"/>
    </row>
    <row r="18" s="2" customFormat="1" ht="13.5" spans="3:8">
      <c r="C18" s="42"/>
      <c r="F18" s="43"/>
      <c r="G18" s="43"/>
      <c r="H18" s="43"/>
    </row>
    <row r="19" s="2" customFormat="1" ht="13.5" spans="3:8">
      <c r="C19" s="42"/>
      <c r="F19" s="43"/>
      <c r="G19" s="43"/>
      <c r="H19" s="43"/>
    </row>
    <row r="20" s="2" customFormat="1" ht="13.5" spans="3:8">
      <c r="C20" s="42"/>
      <c r="F20" s="43"/>
      <c r="G20" s="43"/>
      <c r="H20" s="43"/>
    </row>
    <row r="21" s="2" customFormat="1" ht="13.5" spans="3:8">
      <c r="C21" s="42"/>
      <c r="F21" s="43"/>
      <c r="G21" s="43"/>
      <c r="H21" s="43"/>
    </row>
    <row r="22" s="2" customFormat="1" ht="13.5" spans="3:8">
      <c r="C22" s="42"/>
      <c r="F22" s="43"/>
      <c r="G22" s="43"/>
      <c r="H22" s="43"/>
    </row>
    <row r="23" s="2" customFormat="1" ht="13.5" spans="3:8">
      <c r="C23" s="42"/>
      <c r="F23" s="43"/>
      <c r="G23" s="43"/>
      <c r="H23" s="43"/>
    </row>
    <row r="24" s="2" customFormat="1" ht="13.5" spans="3:8">
      <c r="C24" s="42"/>
      <c r="F24" s="43"/>
      <c r="G24" s="43"/>
      <c r="H24" s="43"/>
    </row>
    <row r="25" s="2" customFormat="1" ht="13.5" spans="3:8">
      <c r="C25" s="42"/>
      <c r="F25" s="43"/>
      <c r="G25" s="43"/>
      <c r="H25" s="43"/>
    </row>
    <row r="26" s="2" customFormat="1" ht="13.5" spans="3:8">
      <c r="C26" s="42"/>
      <c r="F26" s="43"/>
      <c r="G26" s="43"/>
      <c r="H26" s="43"/>
    </row>
    <row r="27" s="2" customFormat="1" ht="13.5" spans="3:8">
      <c r="C27" s="42"/>
      <c r="F27" s="43"/>
      <c r="G27" s="43"/>
      <c r="H27" s="43"/>
    </row>
    <row r="28" s="2" customFormat="1" ht="13.5" spans="3:8">
      <c r="C28" s="42"/>
      <c r="F28" s="43"/>
      <c r="G28" s="43"/>
      <c r="H28" s="43"/>
    </row>
  </sheetData>
  <mergeCells count="1">
    <mergeCell ref="A1:H1"/>
  </mergeCells>
  <printOptions horizontalCentered="1"/>
  <pageMargins left="0.215972222222222" right="0.215972222222222" top="0.310416666666667" bottom="0.609722222222222" header="0.239583333333333" footer="0.330555555555556"/>
  <pageSetup paperSize="9" scale="94"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37"/>
  <sheetViews>
    <sheetView view="pageBreakPreview" zoomScaleNormal="100" workbookViewId="0">
      <pane ySplit="2" topLeftCell="A18" activePane="bottomLeft" state="frozen"/>
      <selection/>
      <selection pane="bottomLeft" activeCell="C9" sqref="C9"/>
    </sheetView>
  </sheetViews>
  <sheetFormatPr defaultColWidth="9" defaultRowHeight="14.25" outlineLevelCol="7"/>
  <cols>
    <col min="1" max="1" width="6.2" style="3" customWidth="1"/>
    <col min="2" max="2" width="16.25" style="4" customWidth="1"/>
    <col min="3" max="3" width="66.875" style="4" customWidth="1"/>
    <col min="4" max="4" width="7.125" style="5" customWidth="1"/>
    <col min="5" max="5" width="7.625" style="5" customWidth="1"/>
    <col min="6" max="6" width="13.5" style="6" customWidth="1"/>
    <col min="7" max="7" width="11.875" style="6" customWidth="1"/>
    <col min="8" max="8" width="8.2" style="7" customWidth="1"/>
    <col min="9" max="16384" width="9" style="3"/>
  </cols>
  <sheetData>
    <row r="1" ht="50" customHeight="1" spans="1:8">
      <c r="A1" s="8" t="s">
        <v>75</v>
      </c>
      <c r="B1" s="9"/>
      <c r="C1" s="9"/>
      <c r="D1" s="10"/>
      <c r="E1" s="10"/>
      <c r="F1" s="11"/>
      <c r="G1" s="11"/>
      <c r="H1" s="10"/>
    </row>
    <row r="2" ht="35" customHeight="1" spans="1:8">
      <c r="A2" s="12" t="s">
        <v>26</v>
      </c>
      <c r="B2" s="13" t="s">
        <v>27</v>
      </c>
      <c r="C2" s="12" t="s">
        <v>38</v>
      </c>
      <c r="D2" s="12" t="s">
        <v>28</v>
      </c>
      <c r="E2" s="12" t="s">
        <v>29</v>
      </c>
      <c r="F2" s="14" t="s">
        <v>39</v>
      </c>
      <c r="G2" s="15" t="s">
        <v>30</v>
      </c>
      <c r="H2" s="12" t="s">
        <v>31</v>
      </c>
    </row>
    <row r="3" ht="35" customHeight="1" spans="1:8">
      <c r="A3" s="16">
        <v>1</v>
      </c>
      <c r="B3" s="17" t="s">
        <v>76</v>
      </c>
      <c r="C3" s="18" t="s">
        <v>77</v>
      </c>
      <c r="D3" s="19" t="s">
        <v>78</v>
      </c>
      <c r="E3" s="16">
        <v>20</v>
      </c>
      <c r="F3" s="20"/>
      <c r="G3" s="21">
        <f>E3*F3</f>
        <v>0</v>
      </c>
      <c r="H3" s="12"/>
    </row>
    <row r="4" ht="40" customHeight="1" spans="1:8">
      <c r="A4" s="16">
        <v>2</v>
      </c>
      <c r="B4" s="22" t="s">
        <v>76</v>
      </c>
      <c r="C4" s="18" t="s">
        <v>79</v>
      </c>
      <c r="D4" s="19" t="s">
        <v>78</v>
      </c>
      <c r="E4" s="19">
        <v>84</v>
      </c>
      <c r="F4" s="19"/>
      <c r="G4" s="23">
        <f>E4*F4</f>
        <v>0</v>
      </c>
      <c r="H4" s="23"/>
    </row>
    <row r="5" ht="40" customHeight="1" spans="1:8">
      <c r="A5" s="16">
        <v>3</v>
      </c>
      <c r="B5" s="22" t="s">
        <v>76</v>
      </c>
      <c r="C5" s="18" t="s">
        <v>80</v>
      </c>
      <c r="D5" s="19" t="s">
        <v>78</v>
      </c>
      <c r="E5" s="19">
        <v>100</v>
      </c>
      <c r="F5" s="19"/>
      <c r="G5" s="23">
        <f>E5*F5</f>
        <v>0</v>
      </c>
      <c r="H5" s="23"/>
    </row>
    <row r="6" ht="40" customHeight="1" spans="1:8">
      <c r="A6" s="16">
        <v>4</v>
      </c>
      <c r="B6" s="22" t="s">
        <v>81</v>
      </c>
      <c r="C6" s="18" t="s">
        <v>82</v>
      </c>
      <c r="D6" s="19" t="s">
        <v>78</v>
      </c>
      <c r="E6" s="19">
        <v>100</v>
      </c>
      <c r="F6" s="19"/>
      <c r="G6" s="23">
        <f t="shared" ref="G6:G11" si="0">E6*F6</f>
        <v>0</v>
      </c>
      <c r="H6" s="23"/>
    </row>
    <row r="7" ht="40" customHeight="1" spans="1:8">
      <c r="A7" s="16">
        <v>5</v>
      </c>
      <c r="B7" s="22" t="s">
        <v>83</v>
      </c>
      <c r="C7" s="22" t="s">
        <v>84</v>
      </c>
      <c r="D7" s="19" t="s">
        <v>78</v>
      </c>
      <c r="E7" s="19">
        <v>100</v>
      </c>
      <c r="F7" s="19"/>
      <c r="G7" s="23">
        <f t="shared" si="0"/>
        <v>0</v>
      </c>
      <c r="H7" s="23"/>
    </row>
    <row r="8" ht="40" customHeight="1" spans="1:8">
      <c r="A8" s="16">
        <v>6</v>
      </c>
      <c r="B8" s="22" t="s">
        <v>83</v>
      </c>
      <c r="C8" s="22" t="s">
        <v>85</v>
      </c>
      <c r="D8" s="19" t="s">
        <v>78</v>
      </c>
      <c r="E8" s="19">
        <v>100</v>
      </c>
      <c r="F8" s="19"/>
      <c r="G8" s="23">
        <f t="shared" si="0"/>
        <v>0</v>
      </c>
      <c r="H8" s="23"/>
    </row>
    <row r="9" ht="40" customHeight="1" spans="1:8">
      <c r="A9" s="16">
        <v>7</v>
      </c>
      <c r="B9" s="22" t="s">
        <v>83</v>
      </c>
      <c r="C9" s="22" t="s">
        <v>86</v>
      </c>
      <c r="D9" s="19" t="s">
        <v>78</v>
      </c>
      <c r="E9" s="19">
        <v>500</v>
      </c>
      <c r="F9" s="19"/>
      <c r="G9" s="23">
        <f t="shared" si="0"/>
        <v>0</v>
      </c>
      <c r="H9" s="23"/>
    </row>
    <row r="10" ht="40" customHeight="1" spans="1:8">
      <c r="A10" s="16">
        <v>8</v>
      </c>
      <c r="B10" s="24" t="s">
        <v>87</v>
      </c>
      <c r="C10" s="24" t="s">
        <v>88</v>
      </c>
      <c r="D10" s="25" t="s">
        <v>78</v>
      </c>
      <c r="E10" s="25">
        <v>100</v>
      </c>
      <c r="F10" s="25"/>
      <c r="G10" s="26">
        <f t="shared" si="0"/>
        <v>0</v>
      </c>
      <c r="H10" s="26"/>
    </row>
    <row r="11" ht="40" customHeight="1" spans="1:8">
      <c r="A11" s="16">
        <v>9</v>
      </c>
      <c r="B11" s="24" t="s">
        <v>89</v>
      </c>
      <c r="C11" s="24" t="s">
        <v>90</v>
      </c>
      <c r="D11" s="25" t="s">
        <v>78</v>
      </c>
      <c r="E11" s="25">
        <v>10000</v>
      </c>
      <c r="F11" s="25"/>
      <c r="G11" s="26">
        <f t="shared" si="0"/>
        <v>0</v>
      </c>
      <c r="H11" s="26"/>
    </row>
    <row r="12" ht="40" customHeight="1" spans="1:8">
      <c r="A12" s="16">
        <v>10</v>
      </c>
      <c r="B12" s="24" t="s">
        <v>91</v>
      </c>
      <c r="C12" s="24" t="s">
        <v>92</v>
      </c>
      <c r="D12" s="25" t="s">
        <v>78</v>
      </c>
      <c r="E12" s="25">
        <v>20000</v>
      </c>
      <c r="F12" s="25"/>
      <c r="G12" s="26">
        <f t="shared" ref="G12:G21" si="1">E12*F12</f>
        <v>0</v>
      </c>
      <c r="H12" s="26"/>
    </row>
    <row r="13" ht="40" customHeight="1" spans="1:8">
      <c r="A13" s="16">
        <v>11</v>
      </c>
      <c r="B13" s="27" t="s">
        <v>93</v>
      </c>
      <c r="C13" s="28" t="s">
        <v>94</v>
      </c>
      <c r="D13" s="29" t="s">
        <v>95</v>
      </c>
      <c r="E13" s="29">
        <v>5000</v>
      </c>
      <c r="F13" s="29"/>
      <c r="G13" s="23">
        <f t="shared" si="1"/>
        <v>0</v>
      </c>
      <c r="H13" s="30"/>
    </row>
    <row r="14" ht="40" customHeight="1" spans="1:8">
      <c r="A14" s="16">
        <v>12</v>
      </c>
      <c r="B14" s="31" t="s">
        <v>96</v>
      </c>
      <c r="C14" s="31" t="s">
        <v>97</v>
      </c>
      <c r="D14" s="32" t="s">
        <v>95</v>
      </c>
      <c r="E14" s="32">
        <v>5000</v>
      </c>
      <c r="F14" s="32"/>
      <c r="G14" s="20">
        <f t="shared" si="1"/>
        <v>0</v>
      </c>
      <c r="H14" s="20"/>
    </row>
    <row r="15" ht="40" customHeight="1" spans="1:8">
      <c r="A15" s="16">
        <v>13</v>
      </c>
      <c r="B15" s="22" t="s">
        <v>98</v>
      </c>
      <c r="C15" s="22" t="s">
        <v>99</v>
      </c>
      <c r="D15" s="19" t="s">
        <v>78</v>
      </c>
      <c r="E15" s="19" t="s">
        <v>100</v>
      </c>
      <c r="F15" s="19"/>
      <c r="G15" s="23">
        <f t="shared" si="1"/>
        <v>0</v>
      </c>
      <c r="H15" s="23"/>
    </row>
    <row r="16" ht="40" customHeight="1" spans="1:8">
      <c r="A16" s="16">
        <v>14</v>
      </c>
      <c r="B16" s="22" t="s">
        <v>98</v>
      </c>
      <c r="C16" s="22" t="s">
        <v>101</v>
      </c>
      <c r="D16" s="19" t="s">
        <v>78</v>
      </c>
      <c r="E16" s="19" t="s">
        <v>100</v>
      </c>
      <c r="F16" s="19"/>
      <c r="G16" s="23">
        <f t="shared" si="1"/>
        <v>0</v>
      </c>
      <c r="H16" s="23"/>
    </row>
    <row r="17" ht="70" customHeight="1" spans="1:8">
      <c r="A17" s="16">
        <v>15</v>
      </c>
      <c r="B17" s="22" t="s">
        <v>102</v>
      </c>
      <c r="C17" s="18" t="s">
        <v>103</v>
      </c>
      <c r="D17" s="19" t="s">
        <v>78</v>
      </c>
      <c r="E17" s="19">
        <v>30</v>
      </c>
      <c r="F17" s="19"/>
      <c r="G17" s="23">
        <f t="shared" si="1"/>
        <v>0</v>
      </c>
      <c r="H17" s="23"/>
    </row>
    <row r="18" ht="70" customHeight="1" spans="1:8">
      <c r="A18" s="16">
        <v>16</v>
      </c>
      <c r="B18" s="22" t="s">
        <v>104</v>
      </c>
      <c r="C18" s="18" t="s">
        <v>105</v>
      </c>
      <c r="D18" s="19" t="s">
        <v>78</v>
      </c>
      <c r="E18" s="19">
        <v>30</v>
      </c>
      <c r="F18" s="19"/>
      <c r="G18" s="23">
        <f t="shared" si="1"/>
        <v>0</v>
      </c>
      <c r="H18" s="23"/>
    </row>
    <row r="19" ht="70" customHeight="1" spans="1:8">
      <c r="A19" s="16">
        <v>17</v>
      </c>
      <c r="B19" s="22" t="s">
        <v>106</v>
      </c>
      <c r="C19" s="18" t="s">
        <v>107</v>
      </c>
      <c r="D19" s="19" t="s">
        <v>78</v>
      </c>
      <c r="E19" s="19">
        <v>30</v>
      </c>
      <c r="F19" s="19"/>
      <c r="G19" s="23">
        <f t="shared" si="1"/>
        <v>0</v>
      </c>
      <c r="H19" s="23"/>
    </row>
    <row r="20" ht="70" customHeight="1" spans="1:8">
      <c r="A20" s="16">
        <v>18</v>
      </c>
      <c r="B20" s="22" t="s">
        <v>108</v>
      </c>
      <c r="C20" s="22" t="s">
        <v>109</v>
      </c>
      <c r="D20" s="19" t="s">
        <v>78</v>
      </c>
      <c r="E20" s="19">
        <v>30</v>
      </c>
      <c r="F20" s="19"/>
      <c r="G20" s="23">
        <f t="shared" si="1"/>
        <v>0</v>
      </c>
      <c r="H20" s="23"/>
    </row>
    <row r="21" ht="70" customHeight="1" spans="1:8">
      <c r="A21" s="16">
        <v>19</v>
      </c>
      <c r="B21" s="22" t="s">
        <v>110</v>
      </c>
      <c r="C21" s="22" t="s">
        <v>111</v>
      </c>
      <c r="D21" s="19" t="s">
        <v>78</v>
      </c>
      <c r="E21" s="19">
        <v>30</v>
      </c>
      <c r="F21" s="33"/>
      <c r="G21" s="23">
        <f t="shared" si="1"/>
        <v>0</v>
      </c>
      <c r="H21" s="23"/>
    </row>
    <row r="22" s="1" customFormat="1" ht="42" customHeight="1" spans="1:8">
      <c r="A22" s="34"/>
      <c r="B22" s="35"/>
      <c r="C22" s="36"/>
      <c r="D22" s="19"/>
      <c r="E22" s="35"/>
      <c r="F22" s="37"/>
      <c r="G22" s="23"/>
      <c r="H22" s="23"/>
    </row>
    <row r="23" s="1" customFormat="1" ht="30" customHeight="1" spans="1:8">
      <c r="A23" s="38"/>
      <c r="B23" s="39" t="s">
        <v>112</v>
      </c>
      <c r="C23" s="40"/>
      <c r="D23" s="38"/>
      <c r="E23" s="38"/>
      <c r="F23" s="23"/>
      <c r="G23" s="41">
        <f>SUM(G4:G22)</f>
        <v>0</v>
      </c>
      <c r="H23" s="23"/>
    </row>
    <row r="24" s="2" customFormat="1" ht="13.5" spans="2:8">
      <c r="B24" s="42"/>
      <c r="C24" s="42"/>
      <c r="D24" s="2"/>
      <c r="E24" s="2"/>
      <c r="F24" s="43"/>
      <c r="G24" s="43"/>
      <c r="H24" s="43"/>
    </row>
    <row r="25" s="2" customFormat="1" ht="13.5" spans="2:8">
      <c r="B25" s="42"/>
      <c r="C25" s="42"/>
      <c r="F25" s="43"/>
      <c r="G25" s="43"/>
      <c r="H25" s="43"/>
    </row>
    <row r="26" s="2" customFormat="1" ht="13.5" spans="2:8">
      <c r="B26" s="42"/>
      <c r="C26" s="42"/>
      <c r="F26" s="43"/>
      <c r="G26" s="43"/>
      <c r="H26" s="43"/>
    </row>
    <row r="27" s="2" customFormat="1" ht="13.5" spans="2:8">
      <c r="B27" s="42"/>
      <c r="C27" s="42"/>
      <c r="F27" s="43"/>
      <c r="G27" s="43"/>
      <c r="H27" s="43"/>
    </row>
    <row r="28" s="2" customFormat="1" ht="13.5" spans="2:8">
      <c r="B28" s="42"/>
      <c r="C28" s="42"/>
      <c r="F28" s="43"/>
      <c r="G28" s="43"/>
      <c r="H28" s="43"/>
    </row>
    <row r="29" s="2" customFormat="1" ht="13.5" spans="2:8">
      <c r="B29" s="42"/>
      <c r="C29" s="42"/>
      <c r="F29" s="43"/>
      <c r="G29" s="43"/>
      <c r="H29" s="43"/>
    </row>
    <row r="30" s="2" customFormat="1" ht="13.5" spans="2:8">
      <c r="B30" s="42"/>
      <c r="C30" s="42"/>
      <c r="F30" s="43"/>
      <c r="G30" s="43"/>
      <c r="H30" s="43"/>
    </row>
    <row r="31" s="2" customFormat="1" ht="13.5" spans="2:8">
      <c r="B31" s="42"/>
      <c r="C31" s="42"/>
      <c r="F31" s="43"/>
      <c r="G31" s="43"/>
      <c r="H31" s="43"/>
    </row>
    <row r="32" s="2" customFormat="1" ht="13.5" spans="2:8">
      <c r="B32" s="42"/>
      <c r="C32" s="42"/>
      <c r="F32" s="43"/>
      <c r="G32" s="43"/>
      <c r="H32" s="43"/>
    </row>
    <row r="33" s="2" customFormat="1" ht="13.5" spans="2:8">
      <c r="B33" s="42"/>
      <c r="C33" s="42"/>
      <c r="F33" s="43"/>
      <c r="G33" s="43"/>
      <c r="H33" s="43"/>
    </row>
    <row r="34" s="2" customFormat="1" ht="13.5" spans="2:8">
      <c r="B34" s="42"/>
      <c r="C34" s="42"/>
      <c r="F34" s="43"/>
      <c r="G34" s="43"/>
      <c r="H34" s="43"/>
    </row>
    <row r="35" s="2" customFormat="1" ht="13.5" spans="2:8">
      <c r="B35" s="42"/>
      <c r="C35" s="42"/>
      <c r="F35" s="43"/>
      <c r="G35" s="43"/>
      <c r="H35" s="43"/>
    </row>
    <row r="36" s="2" customFormat="1" ht="13.5" spans="2:8">
      <c r="B36" s="42"/>
      <c r="C36" s="42"/>
      <c r="F36" s="43"/>
      <c r="G36" s="43"/>
      <c r="H36" s="43"/>
    </row>
    <row r="37" s="2" customFormat="1" ht="13.5" spans="2:8">
      <c r="B37" s="42"/>
      <c r="C37" s="42"/>
      <c r="F37" s="43"/>
      <c r="G37" s="43"/>
      <c r="H37" s="43"/>
    </row>
  </sheetData>
  <mergeCells count="1">
    <mergeCell ref="A1:H1"/>
  </mergeCells>
  <printOptions horizontalCentered="1"/>
  <pageMargins left="0.215972222222222" right="0.215972222222222" top="0.310416666666667" bottom="0.609722222222222" header="0.239583333333333" footer="0.330555555555556"/>
  <pageSetup paperSize="9" scale="94"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封面</vt:lpstr>
      <vt:lpstr>说明 </vt:lpstr>
      <vt:lpstr>汇总表</vt:lpstr>
      <vt:lpstr>设施维护</vt:lpstr>
      <vt:lpstr>绿化养护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安静</cp:lastModifiedBy>
  <dcterms:created xsi:type="dcterms:W3CDTF">2012-06-06T01:30:00Z</dcterms:created>
  <cp:lastPrinted>2024-05-17T09:01:00Z</cp:lastPrinted>
  <dcterms:modified xsi:type="dcterms:W3CDTF">2025-06-09T04:05:00Z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7D6A0D796D274FF1AEE872668394B39E_13</vt:lpwstr>
  </property>
</Properties>
</file>