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25" tabRatio="919" activeTab="7"/>
  </bookViews>
  <sheets>
    <sheet name="封面" sheetId="15" r:id="rId1"/>
    <sheet name="总说明" sheetId="3" r:id="rId2"/>
    <sheet name="汇总表" sheetId="4" r:id="rId3"/>
    <sheet name="第100章" sheetId="5" r:id="rId4"/>
    <sheet name="第200章" sheetId="1" r:id="rId5"/>
    <sheet name="第300章" sheetId="2" r:id="rId6"/>
    <sheet name="第400章" sheetId="6" r:id="rId7"/>
    <sheet name="第600章" sheetId="7" r:id="rId8"/>
    <sheet name="第700章" sheetId="14" r:id="rId9"/>
  </sheets>
  <definedNames>
    <definedName name="_xlnm._FilterDatabase" localSheetId="6" hidden="1">第400章!$A$4:$G$55</definedName>
    <definedName name="_xlnm._FilterDatabase" localSheetId="4" hidden="1">第200章!$A$4:$G$26</definedName>
    <definedName name="_xlnm._FilterDatabase" localSheetId="5" hidden="1">第300章!$4:$42</definedName>
    <definedName name="_xlnm.Print_Area" localSheetId="3">第100章!$A$1:$G$7</definedName>
    <definedName name="_xlnm.Print_Area" localSheetId="6">第400章!$A$1:$G$55</definedName>
    <definedName name="_xlnm.Print_Titles" localSheetId="4">第200章!$1:$4</definedName>
    <definedName name="_xlnm.Print_Area" localSheetId="4">第200章!$A$1:$G$26</definedName>
    <definedName name="_xlnm.Print_Area" localSheetId="1">总说明!$A$1:$A$11</definedName>
    <definedName name="_xlnm.Print_Titles" localSheetId="1">总说明!$1:$3</definedName>
    <definedName name="_xlnm.Print_Area" localSheetId="2">汇总表!$A$1:$D$13</definedName>
    <definedName name="_xlnm.Print_Titles" localSheetId="7">第600章!$1:$4</definedName>
    <definedName name="_xlnm.Print_Titles" localSheetId="6">第400章!$1:$4</definedName>
    <definedName name="_xlnm.Print_Titles" localSheetId="5">第300章!$1:$4</definedName>
    <definedName name="_xlnm.Print_Area" localSheetId="5">第300章!$A$1:$G$42</definedName>
    <definedName name="_xlnm.Print_Area" localSheetId="7">第600章!$A$1:$G$37</definedName>
    <definedName name="_xlnm.Print_Area" localSheetId="8">第700章!$A$1:$G$16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<sst xmlns="http://schemas.openxmlformats.org/spreadsheetml/2006/main" count="652" uniqueCount="383">
  <si>
    <r>
      <rPr>
        <b/>
        <sz val="20"/>
        <rFont val="Times New Roman"/>
        <charset val="134"/>
      </rPr>
      <t>2025</t>
    </r>
    <r>
      <rPr>
        <b/>
        <sz val="20"/>
        <rFont val="宋体"/>
        <charset val="134"/>
      </rPr>
      <t>年度南京江北新区农村公路县道日常修复项目</t>
    </r>
  </si>
  <si>
    <t>修</t>
  </si>
  <si>
    <t>复</t>
  </si>
  <si>
    <r>
      <rPr>
        <b/>
        <sz val="32"/>
        <rFont val="宋体"/>
        <charset val="134"/>
      </rPr>
      <t>清</t>
    </r>
  </si>
  <si>
    <r>
      <rPr>
        <b/>
        <sz val="32"/>
        <rFont val="宋体"/>
        <charset val="134"/>
      </rPr>
      <t>单</t>
    </r>
  </si>
  <si>
    <t>采 购 人：南京江北新区公路管理站</t>
  </si>
  <si>
    <t>采购代理：南京平喜工程项目管理咨询有限公司</t>
  </si>
  <si>
    <t>二〇二五年六月</t>
  </si>
  <si>
    <t>修复清单说明</t>
  </si>
  <si>
    <t>1、修复清单应与招标文件等文件结合起来查阅与理解。</t>
  </si>
  <si>
    <t>2、修复清单中所列须求数量是估算的预计数量，仅作为招标的共同基础，不能作为最终结算与支付的依据。</t>
  </si>
  <si>
    <t>3、除非合同另有规定，修复清单中有标价的单价和总额价均已包含了为实施和完成合同所需的劳务、材料、机械、质检（自检）、安装、缺陷修复、管理、保险、税费、利润等费用，以及合同明示或暗示的所有责任、义务和一般风险。</t>
  </si>
  <si>
    <t>4、修复清单中的每一个细目都需填入单价。对于没有填入单价或合价的细目，其费用应视为已包括在修复清单的其他单价或合价中，报价人必须按采购人指令完成修复清单中未填入单价或合价的项目细目，但不能得到结算与支付。</t>
  </si>
  <si>
    <t>5、符合合同条款规定的全部费用应认为已被计入有标价的修复清单所列各细目之中，未列细目不予计量的工作，其费用应视为已分摊在本合同的有关细目的单价或合价之中。</t>
  </si>
  <si>
    <t>6、修复清单中所列清单量的变动，丝毫不会降低或影响合同条款的效力，也不免除报价人按规定的标准完成任务和修复缺陷的责任。</t>
  </si>
  <si>
    <t>7、修复清单中各项金额均以人民币（元）结算。</t>
  </si>
  <si>
    <t>修复清单汇总表</t>
  </si>
  <si>
    <t>项目名称：2025年度南京江北新区农村公路县道日常修复项目</t>
  </si>
  <si>
    <t>货币单位：人民币元</t>
  </si>
  <si>
    <t>序号</t>
  </si>
  <si>
    <t>章次</t>
  </si>
  <si>
    <t>科目名称</t>
  </si>
  <si>
    <r>
      <rPr>
        <b/>
        <sz val="11"/>
        <rFont val="宋体"/>
        <charset val="134"/>
      </rPr>
      <t>金</t>
    </r>
    <r>
      <rPr>
        <b/>
        <sz val="11"/>
        <rFont val="Times New Roman"/>
        <charset val="134"/>
      </rPr>
      <t xml:space="preserve">  </t>
    </r>
    <r>
      <rPr>
        <b/>
        <sz val="11"/>
        <rFont val="宋体"/>
        <charset val="134"/>
      </rPr>
      <t>额</t>
    </r>
  </si>
  <si>
    <r>
      <rPr>
        <sz val="11"/>
        <rFont val="宋体"/>
        <charset val="134"/>
      </rPr>
      <t>第</t>
    </r>
    <r>
      <rPr>
        <sz val="11"/>
        <rFont val="Times New Roman"/>
        <charset val="134"/>
      </rPr>
      <t xml:space="preserve"> 100</t>
    </r>
    <r>
      <rPr>
        <sz val="11"/>
        <rFont val="宋体"/>
        <charset val="134"/>
      </rPr>
      <t>章</t>
    </r>
  </si>
  <si>
    <t>总则</t>
  </si>
  <si>
    <r>
      <rPr>
        <sz val="11"/>
        <rFont val="宋体"/>
        <charset val="134"/>
      </rPr>
      <t>第</t>
    </r>
    <r>
      <rPr>
        <sz val="11"/>
        <rFont val="Times New Roman"/>
        <charset val="134"/>
      </rPr>
      <t xml:space="preserve"> 200</t>
    </r>
    <r>
      <rPr>
        <sz val="11"/>
        <rFont val="宋体"/>
        <charset val="134"/>
      </rPr>
      <t>章</t>
    </r>
  </si>
  <si>
    <t>路基</t>
  </si>
  <si>
    <r>
      <rPr>
        <sz val="11"/>
        <rFont val="宋体"/>
        <charset val="134"/>
      </rPr>
      <t>第</t>
    </r>
    <r>
      <rPr>
        <sz val="11"/>
        <rFont val="Times New Roman"/>
        <charset val="134"/>
      </rPr>
      <t xml:space="preserve"> 300</t>
    </r>
    <r>
      <rPr>
        <sz val="11"/>
        <rFont val="宋体"/>
        <charset val="134"/>
      </rPr>
      <t>章</t>
    </r>
  </si>
  <si>
    <t>路面</t>
  </si>
  <si>
    <r>
      <rPr>
        <sz val="11"/>
        <rFont val="宋体"/>
        <charset val="134"/>
      </rPr>
      <t>第</t>
    </r>
    <r>
      <rPr>
        <sz val="11"/>
        <rFont val="Times New Roman"/>
        <charset val="134"/>
      </rPr>
      <t xml:space="preserve"> 400</t>
    </r>
    <r>
      <rPr>
        <sz val="11"/>
        <rFont val="宋体"/>
        <charset val="134"/>
      </rPr>
      <t>章</t>
    </r>
  </si>
  <si>
    <t>桥梁、涵洞</t>
  </si>
  <si>
    <r>
      <rPr>
        <sz val="11"/>
        <rFont val="宋体"/>
        <charset val="134"/>
      </rPr>
      <t>第</t>
    </r>
    <r>
      <rPr>
        <sz val="11"/>
        <rFont val="Times New Roman"/>
        <charset val="134"/>
      </rPr>
      <t xml:space="preserve"> 500</t>
    </r>
    <r>
      <rPr>
        <sz val="11"/>
        <rFont val="宋体"/>
        <charset val="134"/>
      </rPr>
      <t>章</t>
    </r>
  </si>
  <si>
    <t>隧道</t>
  </si>
  <si>
    <t>/</t>
  </si>
  <si>
    <r>
      <rPr>
        <sz val="11"/>
        <rFont val="宋体"/>
        <charset val="134"/>
      </rPr>
      <t>第</t>
    </r>
    <r>
      <rPr>
        <sz val="11"/>
        <rFont val="Times New Roman"/>
        <charset val="134"/>
      </rPr>
      <t xml:space="preserve"> 600</t>
    </r>
    <r>
      <rPr>
        <sz val="11"/>
        <rFont val="宋体"/>
        <charset val="134"/>
      </rPr>
      <t>章</t>
    </r>
  </si>
  <si>
    <t>安全设施及预埋管线</t>
  </si>
  <si>
    <r>
      <rPr>
        <sz val="11"/>
        <rFont val="宋体"/>
        <charset val="134"/>
      </rPr>
      <t>第</t>
    </r>
    <r>
      <rPr>
        <sz val="11"/>
        <rFont val="Times New Roman"/>
        <charset val="134"/>
      </rPr>
      <t xml:space="preserve"> 700</t>
    </r>
    <r>
      <rPr>
        <sz val="11"/>
        <rFont val="宋体"/>
        <charset val="134"/>
      </rPr>
      <t>章</t>
    </r>
  </si>
  <si>
    <t>绿化及环境保护设施</t>
  </si>
  <si>
    <r>
      <rPr>
        <sz val="11"/>
        <rFont val="宋体"/>
        <charset val="134"/>
      </rPr>
      <t>第</t>
    </r>
    <r>
      <rPr>
        <sz val="11"/>
        <rFont val="Times New Roman"/>
        <charset val="134"/>
      </rPr>
      <t>100</t>
    </r>
    <r>
      <rPr>
        <sz val="11"/>
        <rFont val="宋体"/>
        <charset val="134"/>
      </rPr>
      <t>章至第</t>
    </r>
    <r>
      <rPr>
        <sz val="11"/>
        <rFont val="Times New Roman"/>
        <charset val="134"/>
      </rPr>
      <t>700</t>
    </r>
    <r>
      <rPr>
        <sz val="11"/>
        <rFont val="宋体"/>
        <charset val="134"/>
      </rPr>
      <t>章合计（</t>
    </r>
    <r>
      <rPr>
        <sz val="11"/>
        <rFont val="Times New Roman"/>
        <charset val="134"/>
      </rPr>
      <t>=1+2+3+4+5+6+7</t>
    </r>
    <r>
      <rPr>
        <sz val="11"/>
        <rFont val="宋体"/>
        <charset val="134"/>
      </rPr>
      <t>）</t>
    </r>
  </si>
  <si>
    <r>
      <rPr>
        <sz val="11"/>
        <rFont val="宋体"/>
        <charset val="134"/>
      </rPr>
      <t>暂列金额（</t>
    </r>
    <r>
      <rPr>
        <sz val="11"/>
        <rFont val="Times New Roman"/>
        <charset val="134"/>
      </rPr>
      <t>8×5%=9</t>
    </r>
    <r>
      <rPr>
        <sz val="11"/>
        <rFont val="宋体"/>
        <charset val="134"/>
      </rPr>
      <t>）</t>
    </r>
  </si>
  <si>
    <r>
      <rPr>
        <sz val="11"/>
        <rFont val="宋体"/>
        <charset val="134"/>
      </rPr>
      <t>投标总价（</t>
    </r>
    <r>
      <rPr>
        <sz val="11"/>
        <rFont val="Times New Roman"/>
        <charset val="134"/>
      </rPr>
      <t>8+9=10</t>
    </r>
    <r>
      <rPr>
        <sz val="11"/>
        <rFont val="宋体"/>
        <charset val="134"/>
      </rPr>
      <t>）</t>
    </r>
  </si>
  <si>
    <t>子目修复清单</t>
  </si>
  <si>
    <r>
      <rPr>
        <b/>
        <sz val="14"/>
        <rFont val="宋体"/>
        <charset val="134"/>
      </rPr>
      <t>清单</t>
    </r>
    <r>
      <rPr>
        <b/>
        <sz val="14"/>
        <rFont val="Times New Roman"/>
        <charset val="134"/>
      </rPr>
      <t xml:space="preserve">  </t>
    </r>
    <r>
      <rPr>
        <b/>
        <sz val="14"/>
        <rFont val="宋体"/>
        <charset val="134"/>
      </rPr>
      <t>第</t>
    </r>
    <r>
      <rPr>
        <b/>
        <sz val="14"/>
        <rFont val="Times New Roman"/>
        <charset val="134"/>
      </rPr>
      <t>100</t>
    </r>
    <r>
      <rPr>
        <b/>
        <sz val="14"/>
        <rFont val="宋体"/>
        <charset val="134"/>
      </rPr>
      <t>章</t>
    </r>
    <r>
      <rPr>
        <b/>
        <sz val="14"/>
        <rFont val="Times New Roman"/>
        <charset val="134"/>
      </rPr>
      <t xml:space="preserve">  </t>
    </r>
    <r>
      <rPr>
        <b/>
        <sz val="14"/>
        <rFont val="宋体"/>
        <charset val="134"/>
      </rPr>
      <t>总</t>
    </r>
    <r>
      <rPr>
        <b/>
        <sz val="14"/>
        <rFont val="Times New Roman"/>
        <charset val="134"/>
      </rPr>
      <t xml:space="preserve"> </t>
    </r>
    <r>
      <rPr>
        <b/>
        <sz val="14"/>
        <rFont val="宋体"/>
        <charset val="134"/>
      </rPr>
      <t>则</t>
    </r>
  </si>
  <si>
    <t>子目号</t>
  </si>
  <si>
    <t>子目名称</t>
  </si>
  <si>
    <t>子目特征</t>
  </si>
  <si>
    <t>单位</t>
  </si>
  <si>
    <t>数量</t>
  </si>
  <si>
    <r>
      <rPr>
        <sz val="10"/>
        <rFont val="宋体"/>
        <charset val="134"/>
      </rPr>
      <t>单</t>
    </r>
    <r>
      <rPr>
        <sz val="10"/>
        <rFont val="Times New Roman"/>
        <charset val="134"/>
      </rPr>
      <t xml:space="preserve"> </t>
    </r>
    <r>
      <rPr>
        <sz val="10"/>
        <rFont val="宋体"/>
        <charset val="134"/>
      </rPr>
      <t>价</t>
    </r>
  </si>
  <si>
    <r>
      <rPr>
        <sz val="10"/>
        <rFont val="宋体"/>
        <charset val="134"/>
      </rPr>
      <t>合</t>
    </r>
    <r>
      <rPr>
        <sz val="10"/>
        <rFont val="Times New Roman"/>
        <charset val="134"/>
      </rPr>
      <t xml:space="preserve">  </t>
    </r>
    <r>
      <rPr>
        <sz val="10"/>
        <rFont val="宋体"/>
        <charset val="134"/>
      </rPr>
      <t>价</t>
    </r>
  </si>
  <si>
    <t>102-1</t>
  </si>
  <si>
    <t>竣工文件</t>
  </si>
  <si>
    <r>
      <rPr>
        <sz val="10"/>
        <rFont val="Times New Roman"/>
        <charset val="134"/>
      </rPr>
      <t>1</t>
    </r>
    <r>
      <rPr>
        <sz val="10"/>
        <rFont val="宋体"/>
        <charset val="134"/>
      </rPr>
      <t>、详见招标文件</t>
    </r>
  </si>
  <si>
    <t>总额</t>
  </si>
  <si>
    <t>102-3</t>
  </si>
  <si>
    <r>
      <rPr>
        <sz val="10"/>
        <rFont val="宋体"/>
        <charset val="134"/>
      </rPr>
      <t>安全生产费（最高限价的</t>
    </r>
    <r>
      <rPr>
        <sz val="10"/>
        <rFont val="Times New Roman"/>
        <charset val="134"/>
      </rPr>
      <t>1.5%</t>
    </r>
    <r>
      <rPr>
        <sz val="10"/>
        <rFont val="宋体"/>
        <charset val="134"/>
      </rPr>
      <t>）</t>
    </r>
  </si>
  <si>
    <r>
      <rPr>
        <sz val="10"/>
        <rFont val="Times New Roman"/>
        <charset val="0"/>
      </rPr>
      <t>1</t>
    </r>
    <r>
      <rPr>
        <sz val="10"/>
        <rFont val="宋体"/>
        <charset val="0"/>
      </rPr>
      <t>、见招标文件技术规范</t>
    </r>
  </si>
  <si>
    <r>
      <rPr>
        <sz val="10"/>
        <rFont val="宋体"/>
        <charset val="134"/>
      </rPr>
      <t>总额</t>
    </r>
  </si>
  <si>
    <r>
      <rPr>
        <b/>
        <sz val="10"/>
        <rFont val="宋体"/>
        <charset val="134"/>
      </rPr>
      <t>第</t>
    </r>
    <r>
      <rPr>
        <b/>
        <sz val="10"/>
        <rFont val="Times New Roman"/>
        <charset val="134"/>
      </rPr>
      <t>100</t>
    </r>
    <r>
      <rPr>
        <b/>
        <sz val="10"/>
        <rFont val="宋体"/>
        <charset val="134"/>
      </rPr>
      <t>章小计（结转至第</t>
    </r>
    <r>
      <rPr>
        <b/>
        <sz val="10"/>
        <rFont val="Times New Roman"/>
        <charset val="134"/>
      </rPr>
      <t xml:space="preserve"> </t>
    </r>
    <r>
      <rPr>
        <b/>
        <sz val="10"/>
        <rFont val="宋体"/>
        <charset val="134"/>
      </rPr>
      <t>页修复清单汇总表）人民币</t>
    </r>
  </si>
  <si>
    <t>元</t>
  </si>
  <si>
    <r>
      <rPr>
        <b/>
        <sz val="14"/>
        <rFont val="宋体"/>
        <charset val="134"/>
      </rPr>
      <t>清单</t>
    </r>
    <r>
      <rPr>
        <b/>
        <sz val="14"/>
        <rFont val="Times New Roman"/>
        <charset val="134"/>
      </rPr>
      <t xml:space="preserve">   </t>
    </r>
    <r>
      <rPr>
        <b/>
        <sz val="14"/>
        <rFont val="宋体"/>
        <charset val="134"/>
      </rPr>
      <t>第</t>
    </r>
    <r>
      <rPr>
        <b/>
        <sz val="14"/>
        <rFont val="Times New Roman"/>
        <charset val="134"/>
      </rPr>
      <t>200</t>
    </r>
    <r>
      <rPr>
        <b/>
        <sz val="14"/>
        <rFont val="宋体"/>
        <charset val="134"/>
      </rPr>
      <t>章</t>
    </r>
    <r>
      <rPr>
        <b/>
        <sz val="14"/>
        <rFont val="Times New Roman"/>
        <charset val="134"/>
      </rPr>
      <t xml:space="preserve">  </t>
    </r>
    <r>
      <rPr>
        <b/>
        <sz val="14"/>
        <rFont val="宋体"/>
        <charset val="134"/>
      </rPr>
      <t>路</t>
    </r>
    <r>
      <rPr>
        <b/>
        <sz val="14"/>
        <rFont val="Times New Roman"/>
        <charset val="134"/>
      </rPr>
      <t xml:space="preserve"> </t>
    </r>
    <r>
      <rPr>
        <b/>
        <sz val="14"/>
        <rFont val="宋体"/>
        <charset val="134"/>
      </rPr>
      <t>基</t>
    </r>
  </si>
  <si>
    <t>挖除旧路面</t>
  </si>
  <si>
    <t/>
  </si>
  <si>
    <t>-a</t>
  </si>
  <si>
    <t>挖除老路基层</t>
  </si>
  <si>
    <r>
      <rPr>
        <sz val="10"/>
        <rFont val="Times New Roman"/>
        <charset val="134"/>
      </rPr>
      <t>1</t>
    </r>
    <r>
      <rPr>
        <sz val="10"/>
        <rFont val="宋体"/>
        <charset val="134"/>
      </rPr>
      <t>、挖除老路水稳基层</t>
    </r>
    <r>
      <rPr>
        <sz val="10"/>
        <rFont val="Times New Roman"/>
        <charset val="134"/>
      </rPr>
      <t xml:space="preserve">
2</t>
    </r>
    <r>
      <rPr>
        <sz val="10"/>
        <rFont val="宋体"/>
        <charset val="134"/>
      </rPr>
      <t>、含切缝、废弃物的清理、运输等</t>
    </r>
    <r>
      <rPr>
        <sz val="10"/>
        <rFont val="Times New Roman"/>
        <charset val="134"/>
      </rPr>
      <t xml:space="preserve">                     
3</t>
    </r>
    <r>
      <rPr>
        <sz val="10"/>
        <rFont val="宋体"/>
        <charset val="134"/>
      </rPr>
      <t>、运距投标人自行考虑</t>
    </r>
  </si>
  <si>
    <r>
      <rPr>
        <sz val="10"/>
        <rFont val="Times New Roman"/>
        <charset val="134"/>
      </rPr>
      <t>m</t>
    </r>
    <r>
      <rPr>
        <vertAlign val="superscript"/>
        <sz val="10"/>
        <rFont val="Times New Roman"/>
        <charset val="134"/>
      </rPr>
      <t>3</t>
    </r>
  </si>
  <si>
    <t>-b</t>
  </si>
  <si>
    <t>混凝土破除</t>
  </si>
  <si>
    <r>
      <rPr>
        <sz val="10"/>
        <rFont val="Times New Roman"/>
        <charset val="134"/>
      </rPr>
      <t>1</t>
    </r>
    <r>
      <rPr>
        <sz val="10"/>
        <rFont val="宋体"/>
        <charset val="134"/>
      </rPr>
      <t>、混凝土破除</t>
    </r>
    <r>
      <rPr>
        <sz val="10"/>
        <rFont val="Times New Roman"/>
        <charset val="134"/>
      </rPr>
      <t xml:space="preserve">
2</t>
    </r>
    <r>
      <rPr>
        <sz val="10"/>
        <rFont val="宋体"/>
        <charset val="134"/>
      </rPr>
      <t>、含切缝、废弃物的清理、运输等</t>
    </r>
    <r>
      <rPr>
        <sz val="10"/>
        <rFont val="Times New Roman"/>
        <charset val="134"/>
      </rPr>
      <t xml:space="preserve">                     
3</t>
    </r>
    <r>
      <rPr>
        <sz val="10"/>
        <rFont val="宋体"/>
        <charset val="134"/>
      </rPr>
      <t>、运距投标人自行考虑</t>
    </r>
  </si>
  <si>
    <t>-c</t>
  </si>
  <si>
    <t>铣刨沥青混凝土路面</t>
  </si>
  <si>
    <r>
      <rPr>
        <sz val="10"/>
        <rFont val="Times New Roman"/>
        <charset val="134"/>
      </rPr>
      <t>1</t>
    </r>
    <r>
      <rPr>
        <sz val="10"/>
        <rFont val="宋体"/>
        <charset val="134"/>
      </rPr>
      <t>、铣刨沥青混凝土路面</t>
    </r>
    <r>
      <rPr>
        <sz val="10"/>
        <rFont val="Times New Roman"/>
        <charset val="134"/>
      </rPr>
      <t xml:space="preserve">
2</t>
    </r>
    <r>
      <rPr>
        <sz val="10"/>
        <rFont val="宋体"/>
        <charset val="134"/>
      </rPr>
      <t>、含切缝、废弃物的清理、运输等</t>
    </r>
    <r>
      <rPr>
        <sz val="10"/>
        <rFont val="Times New Roman"/>
        <charset val="134"/>
      </rPr>
      <t xml:space="preserve">                     
3</t>
    </r>
    <r>
      <rPr>
        <sz val="10"/>
        <rFont val="宋体"/>
        <charset val="134"/>
      </rPr>
      <t>、运距投标人自行考虑</t>
    </r>
  </si>
  <si>
    <t>203</t>
  </si>
  <si>
    <t>边沟维修</t>
  </si>
  <si>
    <t>浆砌片石边沟</t>
  </si>
  <si>
    <r>
      <rPr>
        <sz val="10"/>
        <rFont val="Times New Roman"/>
        <charset val="134"/>
      </rPr>
      <t>1</t>
    </r>
    <r>
      <rPr>
        <sz val="10"/>
        <rFont val="宋体"/>
        <charset val="134"/>
      </rPr>
      <t>、厚</t>
    </r>
    <r>
      <rPr>
        <sz val="10"/>
        <rFont val="Times New Roman"/>
        <charset val="134"/>
      </rPr>
      <t>40cm</t>
    </r>
    <r>
      <rPr>
        <sz val="10"/>
        <rFont val="宋体"/>
        <charset val="134"/>
      </rPr>
      <t>、高</t>
    </r>
    <r>
      <rPr>
        <sz val="10"/>
        <rFont val="Times New Roman"/>
        <charset val="134"/>
      </rPr>
      <t>80cm</t>
    </r>
    <r>
      <rPr>
        <sz val="10"/>
        <rFont val="宋体"/>
        <charset val="134"/>
      </rPr>
      <t>浆砌片石边沟</t>
    </r>
    <r>
      <rPr>
        <sz val="10"/>
        <rFont val="Times New Roman"/>
        <charset val="134"/>
      </rPr>
      <t xml:space="preserve">
2</t>
    </r>
    <r>
      <rPr>
        <sz val="10"/>
        <rFont val="宋体"/>
        <charset val="134"/>
      </rPr>
      <t>、含勾缝、厚</t>
    </r>
    <r>
      <rPr>
        <sz val="10"/>
        <rFont val="Times New Roman"/>
        <charset val="134"/>
      </rPr>
      <t>3cmM7.5</t>
    </r>
    <r>
      <rPr>
        <sz val="10"/>
        <rFont val="宋体"/>
        <charset val="134"/>
      </rPr>
      <t>级水泥砂浆顶部抹面及损坏边沟的拆除、清理、运输等</t>
    </r>
  </si>
  <si>
    <t>边沟垫层</t>
  </si>
  <si>
    <r>
      <rPr>
        <sz val="10"/>
        <rFont val="Times New Roman"/>
        <charset val="134"/>
      </rPr>
      <t>1</t>
    </r>
    <r>
      <rPr>
        <sz val="10"/>
        <rFont val="宋体"/>
        <charset val="134"/>
      </rPr>
      <t>、厚</t>
    </r>
    <r>
      <rPr>
        <sz val="10"/>
        <rFont val="Times New Roman"/>
        <charset val="134"/>
      </rPr>
      <t>10cmC20</t>
    </r>
    <r>
      <rPr>
        <sz val="10"/>
        <rFont val="宋体"/>
        <charset val="134"/>
      </rPr>
      <t>混凝土边沟垫层维修</t>
    </r>
    <r>
      <rPr>
        <sz val="10"/>
        <rFont val="Times New Roman"/>
        <charset val="134"/>
      </rPr>
      <t xml:space="preserve">
2</t>
    </r>
    <r>
      <rPr>
        <sz val="10"/>
        <rFont val="宋体"/>
        <charset val="134"/>
      </rPr>
      <t>、含损坏边沟垫层的拆除、清理、运输等</t>
    </r>
  </si>
  <si>
    <r>
      <rPr>
        <sz val="10"/>
        <rFont val="Times New Roman"/>
        <charset val="134"/>
      </rPr>
      <t>1</t>
    </r>
    <r>
      <rPr>
        <sz val="10"/>
        <rFont val="宋体"/>
        <charset val="134"/>
      </rPr>
      <t>、</t>
    </r>
    <r>
      <rPr>
        <sz val="10"/>
        <rFont val="Times New Roman"/>
        <charset val="134"/>
      </rPr>
      <t>C30</t>
    </r>
    <r>
      <rPr>
        <sz val="10"/>
        <rFont val="宋体"/>
        <charset val="134"/>
      </rPr>
      <t>混凝土边沟垫层维修</t>
    </r>
    <r>
      <rPr>
        <sz val="10"/>
        <rFont val="Times New Roman"/>
        <charset val="134"/>
      </rPr>
      <t xml:space="preserve">
2</t>
    </r>
    <r>
      <rPr>
        <sz val="10"/>
        <rFont val="宋体"/>
        <charset val="134"/>
      </rPr>
      <t>、含损坏边沟垫层的拆除、清理、运输等</t>
    </r>
  </si>
  <si>
    <t>-d</t>
  </si>
  <si>
    <t>原边沟勾缝维修</t>
  </si>
  <si>
    <r>
      <rPr>
        <sz val="10"/>
        <rFont val="Times New Roman"/>
        <charset val="134"/>
      </rPr>
      <t>1</t>
    </r>
    <r>
      <rPr>
        <sz val="10"/>
        <rFont val="宋体"/>
        <charset val="134"/>
      </rPr>
      <t>、</t>
    </r>
    <r>
      <rPr>
        <sz val="10"/>
        <rFont val="Times New Roman"/>
        <charset val="134"/>
      </rPr>
      <t>M7.5</t>
    </r>
    <r>
      <rPr>
        <sz val="10"/>
        <rFont val="宋体"/>
        <charset val="134"/>
      </rPr>
      <t>级水泥砂浆勾缝</t>
    </r>
    <r>
      <rPr>
        <sz val="10"/>
        <rFont val="Times New Roman"/>
        <charset val="134"/>
      </rPr>
      <t xml:space="preserve">
2</t>
    </r>
    <r>
      <rPr>
        <sz val="10"/>
        <rFont val="宋体"/>
        <charset val="134"/>
      </rPr>
      <t>、含原边沟勾缝破损处的拆除、清理、运输等</t>
    </r>
  </si>
  <si>
    <r>
      <rPr>
        <sz val="10"/>
        <rFont val="Times New Roman"/>
        <charset val="134"/>
      </rPr>
      <t>m</t>
    </r>
    <r>
      <rPr>
        <vertAlign val="superscript"/>
        <sz val="10"/>
        <rFont val="Times New Roman"/>
        <charset val="134"/>
      </rPr>
      <t>2</t>
    </r>
  </si>
  <si>
    <t>-e</t>
  </si>
  <si>
    <t>边沟顶部抹面维修</t>
  </si>
  <si>
    <r>
      <rPr>
        <sz val="10"/>
        <rFont val="Times New Roman"/>
        <charset val="134"/>
      </rPr>
      <t>1</t>
    </r>
    <r>
      <rPr>
        <sz val="10"/>
        <rFont val="宋体"/>
        <charset val="134"/>
      </rPr>
      <t>、厚</t>
    </r>
    <r>
      <rPr>
        <sz val="10"/>
        <rFont val="Times New Roman"/>
        <charset val="134"/>
      </rPr>
      <t>3cmM7.5</t>
    </r>
    <r>
      <rPr>
        <sz val="10"/>
        <rFont val="宋体"/>
        <charset val="134"/>
      </rPr>
      <t>级水泥砂浆顶部抹面</t>
    </r>
    <r>
      <rPr>
        <sz val="10"/>
        <rFont val="Times New Roman"/>
        <charset val="134"/>
      </rPr>
      <t xml:space="preserve">
2</t>
    </r>
    <r>
      <rPr>
        <sz val="10"/>
        <rFont val="宋体"/>
        <charset val="134"/>
      </rPr>
      <t>、含原边沟顶部破损抹面的拆除、清理、运输等</t>
    </r>
  </si>
  <si>
    <t>-f</t>
  </si>
  <si>
    <t>浆砌片石挡土墙</t>
  </si>
  <si>
    <r>
      <rPr>
        <sz val="10"/>
        <rFont val="Times New Roman"/>
        <charset val="134"/>
      </rPr>
      <t>1</t>
    </r>
    <r>
      <rPr>
        <sz val="10"/>
        <rFont val="宋体"/>
        <charset val="134"/>
      </rPr>
      <t>、浆砌片石挡土墙</t>
    </r>
    <r>
      <rPr>
        <sz val="10"/>
        <rFont val="Times New Roman"/>
        <charset val="134"/>
      </rPr>
      <t xml:space="preserve">
2</t>
    </r>
    <r>
      <rPr>
        <sz val="10"/>
        <rFont val="宋体"/>
        <charset val="134"/>
      </rPr>
      <t>、含原损坏挡墙拆除、挡墙土方开挖、回填、清理、运输、碎石垫层、混凝土基础、勾缝、抹面、泄水管、砂砾过滤层、土工布等</t>
    </r>
  </si>
  <si>
    <t>清除树木（胸径综合）</t>
  </si>
  <si>
    <t>砍伐树木</t>
  </si>
  <si>
    <r>
      <rPr>
        <sz val="10"/>
        <rFont val="Times New Roman"/>
        <charset val="134"/>
      </rPr>
      <t>1</t>
    </r>
    <r>
      <rPr>
        <sz val="10"/>
        <rFont val="宋体"/>
        <charset val="134"/>
      </rPr>
      <t>、砍伐</t>
    </r>
    <r>
      <rPr>
        <sz val="10"/>
        <rFont val="Times New Roman"/>
        <charset val="134"/>
      </rPr>
      <t xml:space="preserve">
2</t>
    </r>
    <r>
      <rPr>
        <sz val="10"/>
        <rFont val="宋体"/>
        <charset val="134"/>
      </rPr>
      <t>、装车</t>
    </r>
    <r>
      <rPr>
        <sz val="10"/>
        <rFont val="Times New Roman"/>
        <charset val="134"/>
      </rPr>
      <t xml:space="preserve">
3</t>
    </r>
    <r>
      <rPr>
        <sz val="10"/>
        <rFont val="宋体"/>
        <charset val="134"/>
      </rPr>
      <t>、运输</t>
    </r>
    <r>
      <rPr>
        <sz val="10"/>
        <rFont val="Times New Roman"/>
        <charset val="134"/>
      </rPr>
      <t xml:space="preserve">
4</t>
    </r>
    <r>
      <rPr>
        <sz val="10"/>
        <rFont val="宋体"/>
        <charset val="134"/>
      </rPr>
      <t>、弃除</t>
    </r>
    <r>
      <rPr>
        <sz val="10"/>
        <rFont val="Times New Roman"/>
        <charset val="134"/>
      </rPr>
      <t xml:space="preserve">                     
5</t>
    </r>
    <r>
      <rPr>
        <sz val="10"/>
        <rFont val="宋体"/>
        <charset val="134"/>
      </rPr>
      <t>、运距投标人自行考虑</t>
    </r>
  </si>
  <si>
    <t>棵</t>
  </si>
  <si>
    <t>挖除树根</t>
  </si>
  <si>
    <t>拆除类</t>
  </si>
  <si>
    <t>拆除浆砌污工</t>
  </si>
  <si>
    <r>
      <rPr>
        <sz val="10"/>
        <rFont val="Times New Roman"/>
        <charset val="134"/>
      </rPr>
      <t>1</t>
    </r>
    <r>
      <rPr>
        <sz val="10"/>
        <rFont val="宋体"/>
        <charset val="134"/>
      </rPr>
      <t>、拆除</t>
    </r>
    <r>
      <rPr>
        <sz val="10"/>
        <rFont val="Times New Roman"/>
        <charset val="134"/>
      </rPr>
      <t xml:space="preserve">
2</t>
    </r>
    <r>
      <rPr>
        <sz val="10"/>
        <rFont val="宋体"/>
        <charset val="134"/>
      </rPr>
      <t>、吊装</t>
    </r>
    <r>
      <rPr>
        <sz val="10"/>
        <rFont val="Times New Roman"/>
        <charset val="134"/>
      </rPr>
      <t xml:space="preserve">
3</t>
    </r>
    <r>
      <rPr>
        <sz val="10"/>
        <rFont val="宋体"/>
        <charset val="134"/>
      </rPr>
      <t>、运输</t>
    </r>
    <r>
      <rPr>
        <sz val="10"/>
        <rFont val="Times New Roman"/>
        <charset val="134"/>
      </rPr>
      <t xml:space="preserve">
4</t>
    </r>
    <r>
      <rPr>
        <sz val="10"/>
        <rFont val="宋体"/>
        <charset val="134"/>
      </rPr>
      <t>、弃除</t>
    </r>
    <r>
      <rPr>
        <sz val="10"/>
        <rFont val="Times New Roman"/>
        <charset val="134"/>
      </rPr>
      <t xml:space="preserve">                     
5</t>
    </r>
    <r>
      <rPr>
        <sz val="10"/>
        <rFont val="宋体"/>
        <charset val="134"/>
      </rPr>
      <t>、运距投标人自行考虑</t>
    </r>
    <r>
      <rPr>
        <sz val="10"/>
        <rFont val="Times New Roman"/>
        <charset val="134"/>
      </rPr>
      <t>(</t>
    </r>
    <r>
      <rPr>
        <sz val="10"/>
        <rFont val="宋体"/>
        <charset val="134"/>
      </rPr>
      <t>包含炮头破除）</t>
    </r>
  </si>
  <si>
    <t>拆除混凝土污工</t>
  </si>
  <si>
    <t>拆除钢筋混凝土污工</t>
  </si>
  <si>
    <t>修整路肩边坡</t>
  </si>
  <si>
    <t>修整路肩</t>
  </si>
  <si>
    <r>
      <rPr>
        <sz val="10"/>
        <rFont val="Times New Roman"/>
        <charset val="134"/>
      </rPr>
      <t>1</t>
    </r>
    <r>
      <rPr>
        <sz val="10"/>
        <rFont val="宋体"/>
        <charset val="134"/>
      </rPr>
      <t>、外购土方</t>
    </r>
    <r>
      <rPr>
        <sz val="10"/>
        <rFont val="Times New Roman"/>
        <charset val="134"/>
      </rPr>
      <t xml:space="preserve">
2</t>
    </r>
    <r>
      <rPr>
        <sz val="10"/>
        <rFont val="宋体"/>
        <charset val="134"/>
      </rPr>
      <t>、机械平土或人工平土</t>
    </r>
    <r>
      <rPr>
        <sz val="10"/>
        <rFont val="Times New Roman"/>
        <charset val="134"/>
      </rPr>
      <t xml:space="preserve">
3</t>
    </r>
    <r>
      <rPr>
        <sz val="10"/>
        <rFont val="宋体"/>
        <charset val="134"/>
      </rPr>
      <t>、修整土路肩</t>
    </r>
    <r>
      <rPr>
        <sz val="10"/>
        <rFont val="Times New Roman"/>
        <charset val="134"/>
      </rPr>
      <t xml:space="preserve">
4</t>
    </r>
    <r>
      <rPr>
        <sz val="10"/>
        <rFont val="宋体"/>
        <charset val="134"/>
      </rPr>
      <t>、运距投标人自行考虑</t>
    </r>
    <r>
      <rPr>
        <sz val="10"/>
        <rFont val="Times New Roman"/>
        <charset val="134"/>
      </rPr>
      <t>(</t>
    </r>
    <r>
      <rPr>
        <sz val="10"/>
        <rFont val="宋体"/>
        <charset val="134"/>
      </rPr>
      <t>包含炮头破除）</t>
    </r>
  </si>
  <si>
    <t>修整边坡</t>
  </si>
  <si>
    <r>
      <rPr>
        <b/>
        <sz val="10"/>
        <rFont val="宋体"/>
        <charset val="134"/>
      </rPr>
      <t>第</t>
    </r>
    <r>
      <rPr>
        <b/>
        <sz val="10"/>
        <rFont val="Times New Roman"/>
        <charset val="134"/>
      </rPr>
      <t>200</t>
    </r>
    <r>
      <rPr>
        <b/>
        <sz val="10"/>
        <rFont val="宋体"/>
        <charset val="134"/>
      </rPr>
      <t>章小计（结转至第</t>
    </r>
    <r>
      <rPr>
        <b/>
        <sz val="10"/>
        <rFont val="Times New Roman"/>
        <charset val="134"/>
      </rPr>
      <t xml:space="preserve"> </t>
    </r>
    <r>
      <rPr>
        <b/>
        <sz val="10"/>
        <rFont val="宋体"/>
        <charset val="134"/>
      </rPr>
      <t>页修复清单汇总表）人民币</t>
    </r>
  </si>
  <si>
    <r>
      <rPr>
        <b/>
        <sz val="14"/>
        <rFont val="宋体"/>
        <charset val="134"/>
      </rPr>
      <t>清单</t>
    </r>
    <r>
      <rPr>
        <b/>
        <sz val="14"/>
        <rFont val="Times New Roman"/>
        <charset val="134"/>
      </rPr>
      <t xml:space="preserve">   </t>
    </r>
    <r>
      <rPr>
        <b/>
        <sz val="14"/>
        <rFont val="宋体"/>
        <charset val="134"/>
      </rPr>
      <t>第</t>
    </r>
    <r>
      <rPr>
        <b/>
        <sz val="14"/>
        <rFont val="Times New Roman"/>
        <charset val="134"/>
      </rPr>
      <t>300</t>
    </r>
    <r>
      <rPr>
        <b/>
        <sz val="14"/>
        <rFont val="宋体"/>
        <charset val="134"/>
      </rPr>
      <t>章</t>
    </r>
    <r>
      <rPr>
        <b/>
        <sz val="14"/>
        <rFont val="Times New Roman"/>
        <charset val="134"/>
      </rPr>
      <t xml:space="preserve">  </t>
    </r>
    <r>
      <rPr>
        <b/>
        <sz val="14"/>
        <rFont val="宋体"/>
        <charset val="134"/>
      </rPr>
      <t>路</t>
    </r>
    <r>
      <rPr>
        <b/>
        <sz val="14"/>
        <rFont val="Times New Roman"/>
        <charset val="134"/>
      </rPr>
      <t xml:space="preserve"> </t>
    </r>
    <r>
      <rPr>
        <b/>
        <sz val="14"/>
        <rFont val="宋体"/>
        <charset val="134"/>
      </rPr>
      <t>面</t>
    </r>
  </si>
  <si>
    <t>水泥混凝土基层</t>
  </si>
  <si>
    <t>水泥混凝土</t>
  </si>
  <si>
    <r>
      <rPr>
        <sz val="10"/>
        <rFont val="Times New Roman"/>
        <charset val="134"/>
      </rPr>
      <t>1</t>
    </r>
    <r>
      <rPr>
        <sz val="10"/>
        <rFont val="宋体"/>
        <charset val="134"/>
      </rPr>
      <t>、</t>
    </r>
    <r>
      <rPr>
        <sz val="10"/>
        <rFont val="Times New Roman"/>
        <charset val="134"/>
      </rPr>
      <t>C30</t>
    </r>
    <r>
      <rPr>
        <sz val="10"/>
        <rFont val="宋体"/>
        <charset val="134"/>
      </rPr>
      <t>水泥混凝土</t>
    </r>
  </si>
  <si>
    <t>水泥稳定碎石基层</t>
  </si>
  <si>
    <r>
      <rPr>
        <sz val="10"/>
        <rFont val="Times New Roman"/>
        <charset val="134"/>
      </rPr>
      <t>1</t>
    </r>
    <r>
      <rPr>
        <sz val="10"/>
        <rFont val="宋体"/>
        <charset val="134"/>
      </rPr>
      <t>、水泥用量：水泥含量</t>
    </r>
    <r>
      <rPr>
        <sz val="10"/>
        <rFont val="Times New Roman"/>
        <charset val="134"/>
      </rPr>
      <t>4.5%
2</t>
    </r>
    <r>
      <rPr>
        <sz val="10"/>
        <rFont val="宋体"/>
        <charset val="134"/>
      </rPr>
      <t>、必须分层摊铺，分层压实</t>
    </r>
  </si>
  <si>
    <t>透层</t>
  </si>
  <si>
    <r>
      <rPr>
        <sz val="10"/>
        <rFont val="Times New Roman"/>
        <charset val="134"/>
      </rPr>
      <t>1</t>
    </r>
    <r>
      <rPr>
        <sz val="10"/>
        <rFont val="宋体"/>
        <charset val="134"/>
      </rPr>
      <t>、乳化沥青</t>
    </r>
  </si>
  <si>
    <t>306</t>
  </si>
  <si>
    <t>粘层</t>
  </si>
  <si>
    <r>
      <rPr>
        <sz val="10"/>
        <rFont val="Times New Roman"/>
        <charset val="134"/>
      </rPr>
      <t>1</t>
    </r>
    <r>
      <rPr>
        <sz val="10"/>
        <rFont val="宋体"/>
        <charset val="134"/>
      </rPr>
      <t>、改性乳化沥青</t>
    </r>
  </si>
  <si>
    <t>307</t>
  </si>
  <si>
    <t>细粒式沥青混凝土</t>
  </si>
  <si>
    <t>5cm AC-13</t>
  </si>
  <si>
    <r>
      <rPr>
        <sz val="10"/>
        <rFont val="Times New Roman"/>
        <charset val="134"/>
      </rPr>
      <t>1</t>
    </r>
    <r>
      <rPr>
        <sz val="10"/>
        <rFont val="宋体"/>
        <charset val="134"/>
      </rPr>
      <t>、沥青品种：改性沥青</t>
    </r>
    <r>
      <rPr>
        <sz val="10"/>
        <rFont val="Times New Roman"/>
        <charset val="134"/>
      </rPr>
      <t xml:space="preserve">                               
2</t>
    </r>
    <r>
      <rPr>
        <sz val="10"/>
        <rFont val="宋体"/>
        <charset val="134"/>
      </rPr>
      <t>、路面结构形式：</t>
    </r>
    <r>
      <rPr>
        <sz val="10"/>
        <rFont val="Times New Roman"/>
        <charset val="134"/>
      </rPr>
      <t>AC-13
3</t>
    </r>
    <r>
      <rPr>
        <sz val="10"/>
        <rFont val="宋体"/>
        <charset val="134"/>
      </rPr>
      <t>、厚度：</t>
    </r>
    <r>
      <rPr>
        <sz val="10"/>
        <rFont val="Times New Roman"/>
        <charset val="134"/>
      </rPr>
      <t>5cm
4</t>
    </r>
    <r>
      <rPr>
        <sz val="10"/>
        <rFont val="宋体"/>
        <charset val="134"/>
      </rPr>
      <t>、石料品种：玄武岩</t>
    </r>
  </si>
  <si>
    <t>308</t>
  </si>
  <si>
    <t>中粒式沥青混凝土</t>
  </si>
  <si>
    <t>7cm AC-16</t>
  </si>
  <si>
    <r>
      <rPr>
        <sz val="10"/>
        <rFont val="Times New Roman"/>
        <charset val="134"/>
      </rPr>
      <t>1</t>
    </r>
    <r>
      <rPr>
        <sz val="10"/>
        <rFont val="宋体"/>
        <charset val="134"/>
      </rPr>
      <t>、沥青品种：石油沥青</t>
    </r>
    <r>
      <rPr>
        <sz val="10"/>
        <rFont val="Times New Roman"/>
        <charset val="134"/>
      </rPr>
      <t xml:space="preserve">                                 
2</t>
    </r>
    <r>
      <rPr>
        <sz val="10"/>
        <rFont val="宋体"/>
        <charset val="134"/>
      </rPr>
      <t>、路面结构形式：</t>
    </r>
    <r>
      <rPr>
        <sz val="10"/>
        <rFont val="Times New Roman"/>
        <charset val="134"/>
      </rPr>
      <t>AC-16
3</t>
    </r>
    <r>
      <rPr>
        <sz val="10"/>
        <rFont val="宋体"/>
        <charset val="134"/>
      </rPr>
      <t>、厚度：厚</t>
    </r>
    <r>
      <rPr>
        <sz val="10"/>
        <rFont val="Times New Roman"/>
        <charset val="134"/>
      </rPr>
      <t>7cm
4</t>
    </r>
    <r>
      <rPr>
        <sz val="10"/>
        <rFont val="宋体"/>
        <charset val="134"/>
      </rPr>
      <t>、石料品种：石灰岩</t>
    </r>
  </si>
  <si>
    <t>封层</t>
  </si>
  <si>
    <t>m²</t>
  </si>
  <si>
    <t>路缘石</t>
  </si>
  <si>
    <t>损坏侧石修复</t>
  </si>
  <si>
    <r>
      <rPr>
        <sz val="10"/>
        <rFont val="Times New Roman"/>
        <charset val="134"/>
      </rPr>
      <t>1</t>
    </r>
    <r>
      <rPr>
        <sz val="10"/>
        <rFont val="宋体"/>
        <charset val="134"/>
      </rPr>
      <t>、大理石侧石</t>
    </r>
    <r>
      <rPr>
        <sz val="10"/>
        <rFont val="Times New Roman"/>
        <charset val="134"/>
      </rPr>
      <t>20*50*75cm
2</t>
    </r>
    <r>
      <rPr>
        <sz val="10"/>
        <rFont val="宋体"/>
        <charset val="134"/>
      </rPr>
      <t>、含</t>
    </r>
    <r>
      <rPr>
        <sz val="10"/>
        <rFont val="Times New Roman"/>
        <charset val="134"/>
      </rPr>
      <t>C15</t>
    </r>
    <r>
      <rPr>
        <sz val="10"/>
        <rFont val="宋体"/>
        <charset val="134"/>
      </rPr>
      <t>混凝土基础及靠背、破损路牙的拆除、废弃物的清理、运输等</t>
    </r>
  </si>
  <si>
    <t>m</t>
  </si>
  <si>
    <r>
      <rPr>
        <sz val="10"/>
        <rFont val="Times New Roman"/>
        <charset val="134"/>
      </rPr>
      <t>1</t>
    </r>
    <r>
      <rPr>
        <sz val="10"/>
        <rFont val="宋体"/>
        <charset val="134"/>
      </rPr>
      <t>、</t>
    </r>
    <r>
      <rPr>
        <sz val="10"/>
        <rFont val="Times New Roman"/>
        <charset val="134"/>
      </rPr>
      <t>C30</t>
    </r>
    <r>
      <rPr>
        <sz val="10"/>
        <rFont val="宋体"/>
        <charset val="134"/>
      </rPr>
      <t>混凝土侧石</t>
    </r>
    <r>
      <rPr>
        <sz val="10"/>
        <rFont val="Times New Roman"/>
        <charset val="134"/>
      </rPr>
      <t>12*30*75cm
2</t>
    </r>
    <r>
      <rPr>
        <sz val="10"/>
        <rFont val="宋体"/>
        <charset val="134"/>
      </rPr>
      <t>、含</t>
    </r>
    <r>
      <rPr>
        <sz val="10"/>
        <rFont val="Times New Roman"/>
        <charset val="134"/>
      </rPr>
      <t>C15</t>
    </r>
    <r>
      <rPr>
        <sz val="10"/>
        <rFont val="宋体"/>
        <charset val="134"/>
      </rPr>
      <t>混凝土基础及靠背、破损路牙的拆除、废弃物的清理、运输等</t>
    </r>
  </si>
  <si>
    <r>
      <rPr>
        <sz val="10"/>
        <rFont val="Times New Roman"/>
        <charset val="134"/>
      </rPr>
      <t>1</t>
    </r>
    <r>
      <rPr>
        <sz val="10"/>
        <rFont val="宋体"/>
        <charset val="134"/>
      </rPr>
      <t>、</t>
    </r>
    <r>
      <rPr>
        <sz val="10"/>
        <rFont val="Times New Roman"/>
        <charset val="134"/>
      </rPr>
      <t>C30</t>
    </r>
    <r>
      <rPr>
        <sz val="10"/>
        <rFont val="宋体"/>
        <charset val="134"/>
      </rPr>
      <t>混凝土侧石</t>
    </r>
    <r>
      <rPr>
        <sz val="10"/>
        <rFont val="Times New Roman"/>
        <charset val="134"/>
      </rPr>
      <t>15*40*75cm
2</t>
    </r>
    <r>
      <rPr>
        <sz val="10"/>
        <rFont val="宋体"/>
        <charset val="134"/>
      </rPr>
      <t>、含</t>
    </r>
    <r>
      <rPr>
        <sz val="10"/>
        <rFont val="Times New Roman"/>
        <charset val="134"/>
      </rPr>
      <t>C15</t>
    </r>
    <r>
      <rPr>
        <sz val="10"/>
        <rFont val="宋体"/>
        <charset val="134"/>
      </rPr>
      <t>混凝土基础及靠背、破损路牙的拆除、废弃物的清理、运输等</t>
    </r>
  </si>
  <si>
    <t>损坏平石修复</t>
  </si>
  <si>
    <r>
      <rPr>
        <sz val="10"/>
        <rFont val="Times New Roman"/>
        <charset val="134"/>
      </rPr>
      <t>1</t>
    </r>
    <r>
      <rPr>
        <sz val="10"/>
        <rFont val="宋体"/>
        <charset val="134"/>
      </rPr>
      <t>、</t>
    </r>
    <r>
      <rPr>
        <sz val="10"/>
        <rFont val="Times New Roman"/>
        <charset val="134"/>
      </rPr>
      <t>C30</t>
    </r>
    <r>
      <rPr>
        <sz val="10"/>
        <rFont val="宋体"/>
        <charset val="134"/>
      </rPr>
      <t>混凝土平石</t>
    </r>
    <r>
      <rPr>
        <sz val="10"/>
        <rFont val="Times New Roman"/>
        <charset val="134"/>
      </rPr>
      <t>12*30*75cm
2</t>
    </r>
    <r>
      <rPr>
        <sz val="10"/>
        <rFont val="宋体"/>
        <charset val="134"/>
      </rPr>
      <t>、含</t>
    </r>
    <r>
      <rPr>
        <sz val="10"/>
        <rFont val="Times New Roman"/>
        <charset val="134"/>
      </rPr>
      <t>C15</t>
    </r>
    <r>
      <rPr>
        <sz val="10"/>
        <rFont val="宋体"/>
        <charset val="134"/>
      </rPr>
      <t>混凝土基础、破损路牙的拆除、废弃物的清理、运输等</t>
    </r>
  </si>
  <si>
    <t>排水管</t>
  </si>
  <si>
    <r>
      <rPr>
        <sz val="10"/>
        <rFont val="Times New Roman"/>
        <charset val="134"/>
      </rPr>
      <t>1</t>
    </r>
    <r>
      <rPr>
        <sz val="10"/>
        <rFont val="宋体"/>
        <charset val="134"/>
      </rPr>
      <t>、</t>
    </r>
    <r>
      <rPr>
        <sz val="10"/>
        <rFont val="Times New Roman"/>
        <charset val="134"/>
      </rPr>
      <t>d1000mm</t>
    </r>
    <r>
      <rPr>
        <sz val="10"/>
        <rFont val="宋体"/>
        <charset val="134"/>
      </rPr>
      <t>Ⅱ级钢筋混凝土管</t>
    </r>
    <r>
      <rPr>
        <sz val="10"/>
        <rFont val="Times New Roman"/>
        <charset val="134"/>
      </rPr>
      <t xml:space="preserve">
2</t>
    </r>
    <r>
      <rPr>
        <sz val="10"/>
        <rFont val="宋体"/>
        <charset val="134"/>
      </rPr>
      <t>、钢筋混凝土管采用采用</t>
    </r>
    <r>
      <rPr>
        <sz val="10"/>
        <rFont val="Times New Roman"/>
        <charset val="134"/>
      </rPr>
      <t>180</t>
    </r>
    <r>
      <rPr>
        <vertAlign val="superscript"/>
        <sz val="10"/>
        <rFont val="宋体"/>
        <charset val="134"/>
      </rPr>
      <t>。</t>
    </r>
    <r>
      <rPr>
        <sz val="10"/>
        <rFont val="宋体"/>
        <charset val="134"/>
      </rPr>
      <t>混凝土基础（详见图集</t>
    </r>
    <r>
      <rPr>
        <sz val="10"/>
        <rFont val="Times New Roman"/>
        <charset val="134"/>
      </rPr>
      <t>06MS201-1</t>
    </r>
    <r>
      <rPr>
        <sz val="10"/>
        <rFont val="宋体"/>
        <charset val="134"/>
      </rPr>
      <t>第</t>
    </r>
    <r>
      <rPr>
        <sz val="10"/>
        <rFont val="Times New Roman"/>
        <charset val="134"/>
      </rPr>
      <t>17</t>
    </r>
    <r>
      <rPr>
        <sz val="10"/>
        <rFont val="宋体"/>
        <charset val="134"/>
      </rPr>
      <t>页）</t>
    </r>
    <r>
      <rPr>
        <sz val="10"/>
        <rFont val="Times New Roman"/>
        <charset val="134"/>
      </rPr>
      <t xml:space="preserve">
3</t>
    </r>
    <r>
      <rPr>
        <sz val="10"/>
        <rFont val="宋体"/>
        <charset val="134"/>
      </rPr>
      <t>、含管道土方开挖、支护、降水、沟槽素土回填、清理、运输、承插式橡胶圈接口、施工措施等一切费用；</t>
    </r>
  </si>
  <si>
    <t>312</t>
  </si>
  <si>
    <t>雨水设施</t>
  </si>
  <si>
    <t>雨水井维修加固</t>
  </si>
  <si>
    <r>
      <rPr>
        <sz val="10"/>
        <rFont val="Times New Roman"/>
        <charset val="134"/>
      </rPr>
      <t>1</t>
    </r>
    <r>
      <rPr>
        <sz val="10"/>
        <rFont val="宋体"/>
        <charset val="134"/>
      </rPr>
      <t>、雨水井维修加固</t>
    </r>
    <r>
      <rPr>
        <sz val="10"/>
        <rFont val="Times New Roman"/>
        <charset val="134"/>
      </rPr>
      <t xml:space="preserve">
2</t>
    </r>
    <r>
      <rPr>
        <sz val="10"/>
        <rFont val="宋体"/>
        <charset val="134"/>
      </rPr>
      <t>、</t>
    </r>
    <r>
      <rPr>
        <sz val="10"/>
        <rFont val="Times New Roman"/>
        <charset val="134"/>
      </rPr>
      <t>C30</t>
    </r>
    <r>
      <rPr>
        <sz val="10"/>
        <rFont val="宋体"/>
        <charset val="134"/>
      </rPr>
      <t>混凝土</t>
    </r>
    <r>
      <rPr>
        <sz val="10"/>
        <rFont val="Times New Roman"/>
        <charset val="134"/>
      </rPr>
      <t xml:space="preserve">
3</t>
    </r>
    <r>
      <rPr>
        <sz val="10"/>
        <rFont val="宋体"/>
        <charset val="134"/>
      </rPr>
      <t>、含井周围凿除、清理、运输等</t>
    </r>
  </si>
  <si>
    <t>座</t>
  </si>
  <si>
    <t>雨水箅维修加固</t>
  </si>
  <si>
    <r>
      <rPr>
        <sz val="10"/>
        <rFont val="Times New Roman"/>
        <charset val="134"/>
      </rPr>
      <t>1</t>
    </r>
    <r>
      <rPr>
        <sz val="10"/>
        <rFont val="宋体"/>
        <charset val="134"/>
      </rPr>
      <t>、雨水箅维修加固</t>
    </r>
    <r>
      <rPr>
        <sz val="10"/>
        <rFont val="Times New Roman"/>
        <charset val="134"/>
      </rPr>
      <t xml:space="preserve">
2</t>
    </r>
    <r>
      <rPr>
        <sz val="10"/>
        <rFont val="宋体"/>
        <charset val="134"/>
      </rPr>
      <t>、</t>
    </r>
    <r>
      <rPr>
        <sz val="10"/>
        <rFont val="Times New Roman"/>
        <charset val="134"/>
      </rPr>
      <t>C30</t>
    </r>
    <r>
      <rPr>
        <sz val="10"/>
        <rFont val="宋体"/>
        <charset val="134"/>
      </rPr>
      <t>混凝土</t>
    </r>
    <r>
      <rPr>
        <sz val="10"/>
        <rFont val="Times New Roman"/>
        <charset val="134"/>
      </rPr>
      <t xml:space="preserve">
3</t>
    </r>
    <r>
      <rPr>
        <sz val="10"/>
        <rFont val="宋体"/>
        <charset val="134"/>
      </rPr>
      <t>、含井周围凿除、清理、运输等</t>
    </r>
  </si>
  <si>
    <t>更换雨水井</t>
  </si>
  <si>
    <t>-1</t>
  </si>
  <si>
    <r>
      <rPr>
        <sz val="10"/>
        <rFont val="Times New Roman"/>
        <charset val="134"/>
      </rPr>
      <t>D700mm</t>
    </r>
    <r>
      <rPr>
        <sz val="10"/>
        <rFont val="宋体"/>
        <charset val="134"/>
      </rPr>
      <t>铸铁井盖</t>
    </r>
  </si>
  <si>
    <r>
      <rPr>
        <sz val="10"/>
        <rFont val="Times New Roman"/>
        <charset val="134"/>
      </rPr>
      <t>1</t>
    </r>
    <r>
      <rPr>
        <sz val="10"/>
        <rFont val="宋体"/>
        <charset val="134"/>
      </rPr>
      <t>、更换</t>
    </r>
    <r>
      <rPr>
        <sz val="10"/>
        <rFont val="Times New Roman"/>
        <charset val="134"/>
      </rPr>
      <t>D700mm</t>
    </r>
    <r>
      <rPr>
        <sz val="10"/>
        <rFont val="宋体"/>
        <charset val="134"/>
      </rPr>
      <t>铸铁井盖</t>
    </r>
    <r>
      <rPr>
        <sz val="10"/>
        <rFont val="Times New Roman"/>
        <charset val="134"/>
      </rPr>
      <t xml:space="preserve">
2</t>
    </r>
    <r>
      <rPr>
        <sz val="10"/>
        <rFont val="宋体"/>
        <charset val="134"/>
      </rPr>
      <t>、承载力符合要求</t>
    </r>
  </si>
  <si>
    <t>套</t>
  </si>
  <si>
    <t>-2</t>
  </si>
  <si>
    <r>
      <rPr>
        <sz val="10"/>
        <rFont val="Times New Roman"/>
        <charset val="134"/>
      </rPr>
      <t>D800mm</t>
    </r>
    <r>
      <rPr>
        <sz val="10"/>
        <rFont val="宋体"/>
        <charset val="134"/>
      </rPr>
      <t>铸铁井盖</t>
    </r>
  </si>
  <si>
    <r>
      <rPr>
        <sz val="10"/>
        <rFont val="Times New Roman"/>
        <charset val="134"/>
      </rPr>
      <t>1</t>
    </r>
    <r>
      <rPr>
        <sz val="10"/>
        <rFont val="宋体"/>
        <charset val="134"/>
      </rPr>
      <t>、更换</t>
    </r>
    <r>
      <rPr>
        <sz val="10"/>
        <rFont val="Times New Roman"/>
        <charset val="134"/>
      </rPr>
      <t>D800mm</t>
    </r>
    <r>
      <rPr>
        <sz val="10"/>
        <rFont val="宋体"/>
        <charset val="134"/>
      </rPr>
      <t>铸铁井盖</t>
    </r>
    <r>
      <rPr>
        <sz val="10"/>
        <rFont val="Times New Roman"/>
        <charset val="134"/>
      </rPr>
      <t xml:space="preserve">
2</t>
    </r>
    <r>
      <rPr>
        <sz val="10"/>
        <rFont val="宋体"/>
        <charset val="134"/>
      </rPr>
      <t>、承载力符合要求</t>
    </r>
  </si>
  <si>
    <t>更换雨水箅</t>
  </si>
  <si>
    <t>混凝土雨水箅</t>
  </si>
  <si>
    <r>
      <rPr>
        <sz val="10"/>
        <rFont val="Times New Roman"/>
        <charset val="134"/>
      </rPr>
      <t>1</t>
    </r>
    <r>
      <rPr>
        <sz val="10"/>
        <rFont val="宋体"/>
        <charset val="134"/>
      </rPr>
      <t>、更换</t>
    </r>
    <r>
      <rPr>
        <sz val="10"/>
        <rFont val="Times New Roman"/>
        <charset val="134"/>
      </rPr>
      <t>45*55cm</t>
    </r>
    <r>
      <rPr>
        <sz val="10"/>
        <rFont val="宋体"/>
        <charset val="134"/>
      </rPr>
      <t>混凝土雨水箅</t>
    </r>
    <r>
      <rPr>
        <sz val="10"/>
        <rFont val="Times New Roman"/>
        <charset val="134"/>
      </rPr>
      <t xml:space="preserve">
2</t>
    </r>
    <r>
      <rPr>
        <sz val="10"/>
        <rFont val="宋体"/>
        <charset val="134"/>
      </rPr>
      <t>、承载力符合要求</t>
    </r>
  </si>
  <si>
    <t>个</t>
  </si>
  <si>
    <r>
      <rPr>
        <sz val="10"/>
        <rFont val="Times New Roman"/>
        <charset val="134"/>
      </rPr>
      <t>1</t>
    </r>
    <r>
      <rPr>
        <sz val="10"/>
        <rFont val="宋体"/>
        <charset val="134"/>
      </rPr>
      <t>、更换</t>
    </r>
    <r>
      <rPr>
        <sz val="10"/>
        <rFont val="Times New Roman"/>
        <charset val="134"/>
      </rPr>
      <t>45*75cm</t>
    </r>
    <r>
      <rPr>
        <sz val="10"/>
        <rFont val="宋体"/>
        <charset val="134"/>
      </rPr>
      <t>混凝土雨水箅</t>
    </r>
    <r>
      <rPr>
        <sz val="10"/>
        <rFont val="Times New Roman"/>
        <charset val="134"/>
      </rPr>
      <t xml:space="preserve">
2</t>
    </r>
    <r>
      <rPr>
        <sz val="10"/>
        <rFont val="宋体"/>
        <charset val="134"/>
      </rPr>
      <t>、承载力要求</t>
    </r>
  </si>
  <si>
    <t>-3</t>
  </si>
  <si>
    <t>铸铁雨水箅</t>
  </si>
  <si>
    <r>
      <rPr>
        <sz val="10"/>
        <rFont val="Times New Roman"/>
        <charset val="134"/>
      </rPr>
      <t>1</t>
    </r>
    <r>
      <rPr>
        <sz val="10"/>
        <rFont val="宋体"/>
        <charset val="134"/>
      </rPr>
      <t>、更换单箅雨水箅</t>
    </r>
    <r>
      <rPr>
        <sz val="10"/>
        <rFont val="Times New Roman"/>
        <charset val="134"/>
      </rPr>
      <t>45*75cm
2</t>
    </r>
    <r>
      <rPr>
        <sz val="10"/>
        <rFont val="宋体"/>
        <charset val="134"/>
      </rPr>
      <t>、承载力符合要求</t>
    </r>
  </si>
  <si>
    <t>盖板</t>
  </si>
  <si>
    <t>预制安装混凝土盖板</t>
  </si>
  <si>
    <r>
      <rPr>
        <sz val="10"/>
        <rFont val="Times New Roman"/>
        <charset val="134"/>
      </rPr>
      <t>1</t>
    </r>
    <r>
      <rPr>
        <sz val="10"/>
        <rFont val="宋体"/>
        <charset val="134"/>
      </rPr>
      <t>、车行道雨水口成品</t>
    </r>
    <r>
      <rPr>
        <sz val="10"/>
        <rFont val="Times New Roman"/>
        <charset val="134"/>
      </rPr>
      <t>C30</t>
    </r>
    <r>
      <rPr>
        <sz val="10"/>
        <rFont val="宋体"/>
        <charset val="134"/>
      </rPr>
      <t>钢筋混凝土盖板</t>
    </r>
    <r>
      <rPr>
        <sz val="10"/>
        <rFont val="Times New Roman"/>
        <charset val="134"/>
      </rPr>
      <t xml:space="preserve">
2</t>
    </r>
    <r>
      <rPr>
        <sz val="10"/>
        <rFont val="宋体"/>
        <charset val="134"/>
      </rPr>
      <t>、尺寸：</t>
    </r>
    <r>
      <rPr>
        <sz val="10"/>
        <rFont val="Times New Roman"/>
        <charset val="134"/>
      </rPr>
      <t>50*80*20cm</t>
    </r>
    <r>
      <rPr>
        <sz val="10"/>
        <rFont val="宋体"/>
        <charset val="134"/>
      </rPr>
      <t>厚</t>
    </r>
  </si>
  <si>
    <t>块</t>
  </si>
  <si>
    <r>
      <rPr>
        <sz val="10"/>
        <rFont val="Times New Roman"/>
        <charset val="134"/>
      </rPr>
      <t>1</t>
    </r>
    <r>
      <rPr>
        <sz val="10"/>
        <rFont val="宋体"/>
        <charset val="134"/>
      </rPr>
      <t>、雨水口成品</t>
    </r>
    <r>
      <rPr>
        <sz val="10"/>
        <rFont val="Times New Roman"/>
        <charset val="134"/>
      </rPr>
      <t>C30</t>
    </r>
    <r>
      <rPr>
        <sz val="10"/>
        <rFont val="宋体"/>
        <charset val="134"/>
      </rPr>
      <t>钢筋混凝土盖板</t>
    </r>
    <r>
      <rPr>
        <sz val="10"/>
        <rFont val="Times New Roman"/>
        <charset val="134"/>
      </rPr>
      <t xml:space="preserve">
2</t>
    </r>
    <r>
      <rPr>
        <sz val="10"/>
        <rFont val="宋体"/>
        <charset val="134"/>
      </rPr>
      <t>、尺寸：</t>
    </r>
    <r>
      <rPr>
        <sz val="10"/>
        <rFont val="Times New Roman"/>
        <charset val="134"/>
      </rPr>
      <t>110*300*10cm</t>
    </r>
    <r>
      <rPr>
        <sz val="10"/>
        <rFont val="宋体"/>
        <charset val="134"/>
      </rPr>
      <t>厚</t>
    </r>
  </si>
  <si>
    <t>313</t>
  </si>
  <si>
    <t>病害处理</t>
  </si>
  <si>
    <t>沥青混凝土路面清缝灌缝</t>
  </si>
  <si>
    <r>
      <rPr>
        <sz val="10"/>
        <rFont val="Times New Roman"/>
        <charset val="134"/>
      </rPr>
      <t>1</t>
    </r>
    <r>
      <rPr>
        <sz val="10"/>
        <rFont val="宋体"/>
        <charset val="134"/>
      </rPr>
      <t>、清缝和灌缝，小于</t>
    </r>
    <r>
      <rPr>
        <sz val="10"/>
        <rFont val="Times New Roman"/>
        <charset val="134"/>
      </rPr>
      <t>1mm</t>
    </r>
    <r>
      <rPr>
        <sz val="10"/>
        <rFont val="宋体"/>
        <charset val="134"/>
      </rPr>
      <t>裂缝采用沥青玛脂灌缝，大于</t>
    </r>
    <r>
      <rPr>
        <sz val="10"/>
        <rFont val="Times New Roman"/>
        <charset val="134"/>
      </rPr>
      <t>1mm</t>
    </r>
    <r>
      <rPr>
        <sz val="10"/>
        <rFont val="宋体"/>
        <charset val="134"/>
      </rPr>
      <t>裂缝采用沥青玛脂</t>
    </r>
  </si>
  <si>
    <t>钢筋</t>
  </si>
  <si>
    <r>
      <rPr>
        <sz val="10"/>
        <rFont val="Times New Roman"/>
        <charset val="134"/>
      </rPr>
      <t>1</t>
    </r>
    <r>
      <rPr>
        <sz val="10"/>
        <rFont val="宋体"/>
        <charset val="134"/>
      </rPr>
      <t>、</t>
    </r>
    <r>
      <rPr>
        <sz val="10"/>
        <rFont val="Times New Roman"/>
        <charset val="134"/>
      </rPr>
      <t>HPB300</t>
    </r>
  </si>
  <si>
    <t>t</t>
  </si>
  <si>
    <t>抗裂贴</t>
  </si>
  <si>
    <t>1、抗裂贴</t>
  </si>
  <si>
    <r>
      <rPr>
        <b/>
        <sz val="10"/>
        <rFont val="宋体"/>
        <charset val="134"/>
      </rPr>
      <t>第</t>
    </r>
    <r>
      <rPr>
        <b/>
        <sz val="10"/>
        <rFont val="Times New Roman"/>
        <charset val="134"/>
      </rPr>
      <t>300</t>
    </r>
    <r>
      <rPr>
        <b/>
        <sz val="10"/>
        <rFont val="宋体"/>
        <charset val="134"/>
      </rPr>
      <t>章小计（结转至第</t>
    </r>
    <r>
      <rPr>
        <b/>
        <sz val="10"/>
        <rFont val="Times New Roman"/>
        <charset val="134"/>
      </rPr>
      <t xml:space="preserve"> </t>
    </r>
    <r>
      <rPr>
        <b/>
        <sz val="10"/>
        <rFont val="宋体"/>
        <charset val="134"/>
      </rPr>
      <t>页修复清单汇总表）人民币</t>
    </r>
  </si>
  <si>
    <r>
      <rPr>
        <sz val="10"/>
        <rFont val="宋体"/>
        <charset val="134"/>
      </rPr>
      <t>清单</t>
    </r>
    <r>
      <rPr>
        <sz val="10"/>
        <rFont val="Times New Roman"/>
        <charset val="134"/>
      </rPr>
      <t xml:space="preserve">   </t>
    </r>
    <r>
      <rPr>
        <sz val="10"/>
        <rFont val="宋体"/>
        <charset val="134"/>
      </rPr>
      <t>第</t>
    </r>
    <r>
      <rPr>
        <sz val="10"/>
        <rFont val="Times New Roman"/>
        <charset val="134"/>
      </rPr>
      <t>400</t>
    </r>
    <r>
      <rPr>
        <sz val="10"/>
        <rFont val="宋体"/>
        <charset val="134"/>
      </rPr>
      <t>章</t>
    </r>
    <r>
      <rPr>
        <sz val="10"/>
        <rFont val="Times New Roman"/>
        <charset val="134"/>
      </rPr>
      <t xml:space="preserve">  </t>
    </r>
    <r>
      <rPr>
        <sz val="10"/>
        <rFont val="宋体"/>
        <charset val="134"/>
      </rPr>
      <t>桥梁、涵洞（单价类）</t>
    </r>
  </si>
  <si>
    <t>一、青玉线船闸匝道桥维修加固</t>
  </si>
  <si>
    <t>417-1</t>
  </si>
  <si>
    <t>桥面水泥混凝土铺装层灌缝</t>
  </si>
  <si>
    <t>1、聚氨酯类灌浆材料
2、含扩缝、清除混凝土碎屑、填入清洁石屑、施工措施费等一切相关费用等</t>
  </si>
  <si>
    <t>417-2</t>
  </si>
  <si>
    <t>清理伸缩缝</t>
  </si>
  <si>
    <t>1、包含伸缩缝槽口排水疏通</t>
  </si>
  <si>
    <t>道</t>
  </si>
  <si>
    <t>417-3</t>
  </si>
  <si>
    <t>裂缝表面封闭</t>
  </si>
  <si>
    <t>1、裂缝两侧处理面均匀涂抹一层环氧树脂基液，然后刮涂一层环氧树脂胶泥
2、含裂缝封闭前处理、施工措施费等一切相关费用等</t>
  </si>
  <si>
    <t>417-4</t>
  </si>
  <si>
    <t>裂缝压力注浆</t>
  </si>
  <si>
    <t>1、压力注入灌注胶
2、含灌注前处理、施工措施费等一切相关费用等</t>
  </si>
  <si>
    <t>417-5</t>
  </si>
  <si>
    <t>粘贴碳纤维布</t>
  </si>
  <si>
    <r>
      <rPr>
        <sz val="10"/>
        <rFont val="Times New Roman"/>
        <charset val="0"/>
      </rPr>
      <t>1</t>
    </r>
    <r>
      <rPr>
        <sz val="10"/>
        <rFont val="宋体"/>
        <charset val="0"/>
      </rPr>
      <t>、厚度为</t>
    </r>
    <r>
      <rPr>
        <sz val="10"/>
        <rFont val="Times New Roman"/>
        <charset val="0"/>
      </rPr>
      <t>0.167mm
2</t>
    </r>
    <r>
      <rPr>
        <sz val="10"/>
        <rFont val="宋体"/>
        <charset val="0"/>
      </rPr>
      <t>、含混凝土基底处理、涂底层树脂、修整找平层、粘贴碳纤维布、压条、表面防护涂装等；</t>
    </r>
    <r>
      <rPr>
        <sz val="10"/>
        <rFont val="Times New Roman"/>
        <charset val="0"/>
      </rPr>
      <t xml:space="preserve">
3</t>
    </r>
    <r>
      <rPr>
        <sz val="10"/>
        <rFont val="宋体"/>
        <charset val="0"/>
      </rPr>
      <t>、含施工措施等一切相关费用</t>
    </r>
    <r>
      <rPr>
        <sz val="10"/>
        <rFont val="Times New Roman"/>
        <charset val="0"/>
      </rPr>
      <t xml:space="preserve">
4</t>
    </r>
    <r>
      <rPr>
        <sz val="10"/>
        <rFont val="宋体"/>
        <charset val="0"/>
      </rPr>
      <t>、其余详见设计图纸</t>
    </r>
  </si>
  <si>
    <r>
      <rPr>
        <sz val="10"/>
        <rFont val="Times New Roman"/>
        <charset val="0"/>
      </rPr>
      <t>m</t>
    </r>
    <r>
      <rPr>
        <vertAlign val="superscript"/>
        <sz val="10"/>
        <rFont val="Times New Roman"/>
        <charset val="0"/>
      </rPr>
      <t>2</t>
    </r>
  </si>
  <si>
    <t>417-6</t>
  </si>
  <si>
    <t>混凝土缺陷修补</t>
  </si>
  <si>
    <t>1、改性环氧砂浆（环氧混凝土）
2、修补前破损或剥落部位的混凝土手工凿除、界面剂
3、含施工措施等一切相关费用</t>
  </si>
  <si>
    <r>
      <rPr>
        <sz val="10"/>
        <rFont val="Times New Roman"/>
        <charset val="1"/>
      </rPr>
      <t>m</t>
    </r>
    <r>
      <rPr>
        <vertAlign val="superscript"/>
        <sz val="10"/>
        <rFont val="Times New Roman"/>
        <charset val="1"/>
      </rPr>
      <t>3</t>
    </r>
  </si>
  <si>
    <t>417-7</t>
  </si>
  <si>
    <t>盆式橡胶支座钢组件防腐涂装</t>
  </si>
  <si>
    <r>
      <rPr>
        <sz val="10"/>
        <rFont val="Times New Roman"/>
        <charset val="0"/>
      </rPr>
      <t>1</t>
    </r>
    <r>
      <rPr>
        <sz val="10"/>
        <rFont val="宋体"/>
        <charset val="0"/>
      </rPr>
      <t>、</t>
    </r>
    <r>
      <rPr>
        <sz val="10"/>
        <rFont val="Times New Roman"/>
        <charset val="0"/>
      </rPr>
      <t>1</t>
    </r>
    <r>
      <rPr>
        <sz val="10"/>
        <rFont val="宋体"/>
        <charset val="0"/>
      </rPr>
      <t>道环氧富锌底漆+2道环氧云铁中间漆+2道丙烯酸脂肪族聚氨酯面漆</t>
    </r>
    <r>
      <rPr>
        <sz val="10"/>
        <rFont val="Times New Roman"/>
        <charset val="0"/>
      </rPr>
      <t xml:space="preserve">
2</t>
    </r>
    <r>
      <rPr>
        <sz val="10"/>
        <rFont val="宋体"/>
        <charset val="0"/>
      </rPr>
      <t>、含涂装前钢板表面除锈、施工措施等一切相关费用</t>
    </r>
  </si>
  <si>
    <t>处</t>
  </si>
  <si>
    <t>417-8</t>
  </si>
  <si>
    <t>钢筋混凝土护栏表面涂装</t>
  </si>
  <si>
    <t>1、1道环氧封闭漆+1道环氧高强腻子+2道环氧树脂漆+2道丙烯酸聚氨酯漆
2、含表面修复、打磨、清洁、施工措施等一切相关费用</t>
  </si>
  <si>
    <t>417-9</t>
  </si>
  <si>
    <t>台前护坡维修</t>
  </si>
  <si>
    <t>砂砾垫层</t>
  </si>
  <si>
    <t>1、砂砾垫层</t>
  </si>
  <si>
    <t>1、空心六角块（利旧恢复）
2、含土方开挖、填土方（1:1砂性土）、清理、运输等</t>
  </si>
  <si>
    <t>417-10</t>
  </si>
  <si>
    <t>桥下建筑物堆积清理</t>
  </si>
  <si>
    <r>
      <rPr>
        <sz val="10"/>
        <rFont val="Times New Roman"/>
        <charset val="0"/>
      </rPr>
      <t>1</t>
    </r>
    <r>
      <rPr>
        <sz val="10"/>
        <rFont val="宋体"/>
        <charset val="0"/>
      </rPr>
      <t>、桥下建筑物堆积清理</t>
    </r>
    <r>
      <rPr>
        <sz val="10"/>
        <rFont val="Times New Roman"/>
        <charset val="0"/>
      </rPr>
      <t xml:space="preserve">                                   
2</t>
    </r>
    <r>
      <rPr>
        <sz val="10"/>
        <rFont val="宋体"/>
        <charset val="0"/>
      </rPr>
      <t>、含废弃物的清理、运输等</t>
    </r>
    <r>
      <rPr>
        <sz val="10"/>
        <rFont val="Times New Roman"/>
        <charset val="0"/>
      </rPr>
      <t xml:space="preserve">                     
3</t>
    </r>
    <r>
      <rPr>
        <sz val="10"/>
        <rFont val="宋体"/>
        <charset val="0"/>
      </rPr>
      <t>、运距投标人自行考虑</t>
    </r>
  </si>
  <si>
    <t>417-11</t>
  </si>
  <si>
    <t>沥青路面灌缝</t>
  </si>
  <si>
    <t>1、密封胶
2、含扩缝、清除混凝土碎屑、填入清洁石屑、施工措施费等一切相关费用等</t>
  </si>
  <si>
    <t>417-12</t>
  </si>
  <si>
    <t>铣刨沥青混凝土铺装层</t>
  </si>
  <si>
    <r>
      <rPr>
        <sz val="10"/>
        <rFont val="Times New Roman"/>
        <charset val="134"/>
      </rPr>
      <t>1</t>
    </r>
    <r>
      <rPr>
        <sz val="10"/>
        <rFont val="宋体"/>
        <charset val="134"/>
      </rPr>
      <t>、铣刨沥青混凝土铺装层（厚</t>
    </r>
    <r>
      <rPr>
        <sz val="10"/>
        <rFont val="Times New Roman"/>
        <charset val="134"/>
      </rPr>
      <t>9cm</t>
    </r>
    <r>
      <rPr>
        <sz val="10"/>
        <rFont val="宋体"/>
        <charset val="134"/>
      </rPr>
      <t>）</t>
    </r>
    <r>
      <rPr>
        <sz val="10"/>
        <rFont val="Times New Roman"/>
        <charset val="134"/>
      </rPr>
      <t xml:space="preserve">
2</t>
    </r>
    <r>
      <rPr>
        <sz val="10"/>
        <rFont val="宋体"/>
        <charset val="134"/>
      </rPr>
      <t>、含切缝、废弃物的清理、运输等</t>
    </r>
    <r>
      <rPr>
        <sz val="10"/>
        <rFont val="Times New Roman"/>
        <charset val="134"/>
      </rPr>
      <t xml:space="preserve">                     
3</t>
    </r>
    <r>
      <rPr>
        <sz val="10"/>
        <rFont val="宋体"/>
        <charset val="134"/>
      </rPr>
      <t>、运距投标人自行考虑</t>
    </r>
  </si>
  <si>
    <t>417-13</t>
  </si>
  <si>
    <t>下封层</t>
  </si>
  <si>
    <t>417-14</t>
  </si>
  <si>
    <t>5cm AC-16C中粒式沥青混凝土下面层</t>
  </si>
  <si>
    <r>
      <rPr>
        <sz val="10"/>
        <rFont val="Times New Roman"/>
        <charset val="134"/>
      </rPr>
      <t>1</t>
    </r>
    <r>
      <rPr>
        <sz val="10"/>
        <rFont val="宋体"/>
        <charset val="134"/>
      </rPr>
      <t>、沥青品种：石油沥青</t>
    </r>
    <r>
      <rPr>
        <sz val="10"/>
        <rFont val="Times New Roman"/>
        <charset val="134"/>
      </rPr>
      <t xml:space="preserve">                                 
2</t>
    </r>
    <r>
      <rPr>
        <sz val="10"/>
        <rFont val="宋体"/>
        <charset val="134"/>
      </rPr>
      <t>、石料品种：石灰岩</t>
    </r>
  </si>
  <si>
    <t>417-15</t>
  </si>
  <si>
    <t>417-16</t>
  </si>
  <si>
    <t>417-17</t>
  </si>
  <si>
    <t>4cm AC-13C细粒式沥青混凝土上面层</t>
  </si>
  <si>
    <t>417-18</t>
  </si>
  <si>
    <t>热熔标线</t>
  </si>
  <si>
    <t>1、热熔标线</t>
  </si>
  <si>
    <t>二、其他桥梁维修</t>
  </si>
  <si>
    <t>417-19</t>
  </si>
  <si>
    <t>桥梁常规病害恢复</t>
  </si>
  <si>
    <r>
      <rPr>
        <sz val="10"/>
        <rFont val="宋体"/>
        <charset val="134"/>
      </rPr>
      <t>环氧砂浆修补</t>
    </r>
    <r>
      <rPr>
        <sz val="10"/>
        <rFont val="Times New Roman"/>
        <charset val="134"/>
      </rPr>
      <t xml:space="preserve"> </t>
    </r>
  </si>
  <si>
    <r>
      <rPr>
        <sz val="9"/>
        <rFont val="Times New Roman"/>
        <charset val="134"/>
      </rPr>
      <t>1</t>
    </r>
    <r>
      <rPr>
        <sz val="9"/>
        <rFont val="宋体"/>
        <charset val="134"/>
      </rPr>
      <t>、环氧砂浆修补</t>
    </r>
    <r>
      <rPr>
        <sz val="9"/>
        <rFont val="Times New Roman"/>
        <charset val="134"/>
      </rPr>
      <t xml:space="preserve">
2</t>
    </r>
    <r>
      <rPr>
        <sz val="9"/>
        <rFont val="宋体"/>
        <charset val="134"/>
      </rPr>
      <t>、将外露钢筋及周边的混凝土凿除，露出新鲜混凝土，钢筋进行除锈、涂刷阻锈剂，涂刷混凝土界面剂，用环氧砂浆修补</t>
    </r>
    <r>
      <rPr>
        <sz val="9"/>
        <rFont val="Times New Roman"/>
        <charset val="134"/>
      </rPr>
      <t xml:space="preserve">
3</t>
    </r>
    <r>
      <rPr>
        <sz val="9"/>
        <rFont val="宋体"/>
        <charset val="134"/>
      </rPr>
      <t>、含施工措施费等一切相关费用</t>
    </r>
  </si>
  <si>
    <t>钢筋除锈防锈</t>
  </si>
  <si>
    <r>
      <rPr>
        <sz val="10"/>
        <rFont val="Times New Roman"/>
        <charset val="0"/>
      </rPr>
      <t>1</t>
    </r>
    <r>
      <rPr>
        <sz val="10"/>
        <rFont val="宋体"/>
        <charset val="0"/>
      </rPr>
      <t>、钢筋除锈防锈</t>
    </r>
    <r>
      <rPr>
        <sz val="10"/>
        <rFont val="Times New Roman"/>
        <charset val="0"/>
      </rPr>
      <t xml:space="preserve">
2</t>
    </r>
    <r>
      <rPr>
        <sz val="10"/>
        <rFont val="宋体"/>
        <charset val="0"/>
      </rPr>
      <t>、对外露钢筋表面的氧化层清除，进行防锈、阻锈处理</t>
    </r>
    <r>
      <rPr>
        <sz val="10"/>
        <rFont val="Times New Roman"/>
        <charset val="0"/>
      </rPr>
      <t xml:space="preserve">
3</t>
    </r>
    <r>
      <rPr>
        <sz val="10"/>
        <rFont val="宋体"/>
        <charset val="0"/>
      </rPr>
      <t>、含施工措施费等一切相关费用</t>
    </r>
  </si>
  <si>
    <r>
      <rPr>
        <sz val="10"/>
        <rFont val="Times New Roman"/>
        <charset val="134"/>
      </rPr>
      <t>1</t>
    </r>
    <r>
      <rPr>
        <sz val="10"/>
        <rFont val="宋体"/>
        <charset val="134"/>
      </rPr>
      <t>、缝宽＜</t>
    </r>
    <r>
      <rPr>
        <sz val="10"/>
        <rFont val="Times New Roman"/>
        <charset val="134"/>
      </rPr>
      <t xml:space="preserve">0.15mm </t>
    </r>
    <r>
      <rPr>
        <sz val="10"/>
        <rFont val="宋体"/>
        <charset val="134"/>
      </rPr>
      <t>的裂缝，采用环氧树脂胶泥封闭</t>
    </r>
    <r>
      <rPr>
        <sz val="10"/>
        <rFont val="Times New Roman"/>
        <charset val="134"/>
      </rPr>
      <t xml:space="preserve">
2</t>
    </r>
    <r>
      <rPr>
        <sz val="10"/>
        <rFont val="宋体"/>
        <charset val="134"/>
      </rPr>
      <t>、含裂缝封闭前处理、施工措施费等一切相关费用等</t>
    </r>
  </si>
  <si>
    <t>裂缝压力灌缝</t>
  </si>
  <si>
    <r>
      <rPr>
        <sz val="10"/>
        <rFont val="Times New Roman"/>
        <charset val="0"/>
      </rPr>
      <t>1</t>
    </r>
    <r>
      <rPr>
        <sz val="10"/>
        <rFont val="宋体"/>
        <charset val="0"/>
      </rPr>
      <t>、缝宽</t>
    </r>
    <r>
      <rPr>
        <sz val="10"/>
        <rFont val="Times New Roman"/>
        <charset val="0"/>
      </rPr>
      <t xml:space="preserve">≥0.15mm </t>
    </r>
    <r>
      <rPr>
        <sz val="10"/>
        <rFont val="宋体"/>
        <charset val="0"/>
      </rPr>
      <t>的裂缝，压力注入灌注胶</t>
    </r>
    <r>
      <rPr>
        <sz val="10"/>
        <rFont val="Times New Roman"/>
        <charset val="0"/>
      </rPr>
      <t xml:space="preserve">
2</t>
    </r>
    <r>
      <rPr>
        <sz val="10"/>
        <rFont val="宋体"/>
        <charset val="0"/>
      </rPr>
      <t>、含灌注前处理、施工措施费等一切相关费用等</t>
    </r>
  </si>
  <si>
    <t>锥坡修整</t>
  </si>
  <si>
    <t>浆砌块石锥坡修复</t>
  </si>
  <si>
    <t>浆砌块石护坡</t>
  </si>
  <si>
    <t>417-20</t>
  </si>
  <si>
    <t>桥梁基础及下部结构</t>
  </si>
  <si>
    <r>
      <rPr>
        <sz val="9"/>
        <rFont val="Times New Roman"/>
        <charset val="134"/>
      </rPr>
      <t>C30</t>
    </r>
    <r>
      <rPr>
        <sz val="9"/>
        <rFont val="宋体"/>
        <charset val="134"/>
      </rPr>
      <t>混凝土修补</t>
    </r>
  </si>
  <si>
    <t>417-21</t>
  </si>
  <si>
    <t>桥面沥青混凝土铺装维修</t>
  </si>
  <si>
    <r>
      <rPr>
        <sz val="9"/>
        <rFont val="Times New Roman"/>
        <charset val="134"/>
      </rPr>
      <t>1</t>
    </r>
    <r>
      <rPr>
        <sz val="9"/>
        <rFont val="宋体"/>
        <charset val="134"/>
      </rPr>
      <t>、铣刨沥青混凝土铺装层</t>
    </r>
    <r>
      <rPr>
        <sz val="9"/>
        <rFont val="Times New Roman"/>
        <charset val="134"/>
      </rPr>
      <t xml:space="preserve">
2</t>
    </r>
    <r>
      <rPr>
        <sz val="9"/>
        <rFont val="宋体"/>
        <charset val="134"/>
      </rPr>
      <t>、含切缝、废弃物的清理、运输等</t>
    </r>
    <r>
      <rPr>
        <sz val="9"/>
        <rFont val="Times New Roman"/>
        <charset val="134"/>
      </rPr>
      <t xml:space="preserve">                     
3</t>
    </r>
    <r>
      <rPr>
        <sz val="9"/>
        <rFont val="宋体"/>
        <charset val="134"/>
      </rPr>
      <t>、运距投标人自行考虑</t>
    </r>
  </si>
  <si>
    <r>
      <rPr>
        <sz val="10"/>
        <rFont val="Times New Roman"/>
        <charset val="0"/>
      </rPr>
      <t>m</t>
    </r>
    <r>
      <rPr>
        <vertAlign val="superscript"/>
        <sz val="10"/>
        <rFont val="Times New Roman"/>
        <charset val="0"/>
      </rPr>
      <t>3</t>
    </r>
  </si>
  <si>
    <r>
      <rPr>
        <sz val="10"/>
        <rFont val="Times New Roman"/>
        <charset val="0"/>
      </rPr>
      <t>SBS</t>
    </r>
    <r>
      <rPr>
        <sz val="10"/>
        <rFont val="宋体"/>
        <charset val="0"/>
      </rPr>
      <t>柔性防水层</t>
    </r>
  </si>
  <si>
    <r>
      <rPr>
        <sz val="10"/>
        <rFont val="Times New Roman"/>
        <charset val="0"/>
      </rPr>
      <t>1</t>
    </r>
    <r>
      <rPr>
        <sz val="10"/>
        <rFont val="宋体"/>
        <charset val="0"/>
      </rPr>
      <t>、</t>
    </r>
    <r>
      <rPr>
        <sz val="10"/>
        <rFont val="Times New Roman"/>
        <charset val="0"/>
      </rPr>
      <t xml:space="preserve">SBS </t>
    </r>
    <r>
      <rPr>
        <sz val="10"/>
        <rFont val="宋体"/>
        <charset val="0"/>
      </rPr>
      <t>改性乳化沥青桥面防水层</t>
    </r>
  </si>
  <si>
    <r>
      <rPr>
        <sz val="10"/>
        <rFont val="Times New Roman"/>
        <charset val="0"/>
      </rPr>
      <t>1</t>
    </r>
    <r>
      <rPr>
        <sz val="10"/>
        <rFont val="宋体"/>
        <charset val="0"/>
      </rPr>
      <t>、沥青品种：石油沥青</t>
    </r>
    <r>
      <rPr>
        <sz val="10"/>
        <rFont val="Times New Roman"/>
        <charset val="0"/>
      </rPr>
      <t xml:space="preserve">                                       
2</t>
    </r>
    <r>
      <rPr>
        <sz val="10"/>
        <rFont val="宋体"/>
        <charset val="0"/>
      </rPr>
      <t>、路面结构形式：</t>
    </r>
    <r>
      <rPr>
        <sz val="10"/>
        <rFont val="Times New Roman"/>
        <charset val="0"/>
      </rPr>
      <t>AC-16
3</t>
    </r>
    <r>
      <rPr>
        <sz val="10"/>
        <rFont val="宋体"/>
        <charset val="0"/>
      </rPr>
      <t>、厚度：</t>
    </r>
    <r>
      <rPr>
        <sz val="10"/>
        <rFont val="Times New Roman"/>
        <charset val="0"/>
      </rPr>
      <t>5cm
4</t>
    </r>
    <r>
      <rPr>
        <sz val="10"/>
        <rFont val="宋体"/>
        <charset val="0"/>
      </rPr>
      <t>、石料品种：石灰岩</t>
    </r>
  </si>
  <si>
    <r>
      <rPr>
        <sz val="10"/>
        <rFont val="Times New Roman"/>
        <charset val="0"/>
      </rPr>
      <t>1</t>
    </r>
    <r>
      <rPr>
        <sz val="10"/>
        <rFont val="宋体"/>
        <charset val="0"/>
      </rPr>
      <t>、沥青品种：改性沥青</t>
    </r>
    <r>
      <rPr>
        <sz val="10"/>
        <rFont val="Times New Roman"/>
        <charset val="0"/>
      </rPr>
      <t xml:space="preserve">                                       
2</t>
    </r>
    <r>
      <rPr>
        <sz val="10"/>
        <rFont val="宋体"/>
        <charset val="0"/>
      </rPr>
      <t>、路面结构形式：</t>
    </r>
    <r>
      <rPr>
        <sz val="10"/>
        <rFont val="Times New Roman"/>
        <charset val="0"/>
      </rPr>
      <t>AC-13C
3</t>
    </r>
    <r>
      <rPr>
        <sz val="10"/>
        <rFont val="宋体"/>
        <charset val="0"/>
      </rPr>
      <t>、厚度：</t>
    </r>
    <r>
      <rPr>
        <sz val="10"/>
        <rFont val="Times New Roman"/>
        <charset val="0"/>
      </rPr>
      <t>5cm
4</t>
    </r>
    <r>
      <rPr>
        <sz val="10"/>
        <rFont val="宋体"/>
        <charset val="0"/>
      </rPr>
      <t>、石料品种：玄武岩</t>
    </r>
  </si>
  <si>
    <r>
      <rPr>
        <sz val="10"/>
        <rFont val="Times New Roman"/>
        <charset val="134"/>
      </rPr>
      <t>1</t>
    </r>
    <r>
      <rPr>
        <sz val="10"/>
        <rFont val="宋体"/>
        <charset val="134"/>
      </rPr>
      <t>、抗裂贴</t>
    </r>
  </si>
  <si>
    <t>-g</t>
  </si>
  <si>
    <t>灌缝料</t>
  </si>
  <si>
    <r>
      <rPr>
        <sz val="10"/>
        <rFont val="Times New Roman"/>
        <charset val="0"/>
      </rPr>
      <t>1</t>
    </r>
    <r>
      <rPr>
        <sz val="10"/>
        <rFont val="宋体"/>
        <charset val="0"/>
      </rPr>
      <t>、对沥青混凝土铺装开裂及伸缩缝锚固区裂缝采用改性沥青修补，修补完成后表层可撒布细砂</t>
    </r>
    <r>
      <rPr>
        <sz val="10"/>
        <rFont val="Times New Roman"/>
        <charset val="0"/>
      </rPr>
      <t xml:space="preserve">
2</t>
    </r>
    <r>
      <rPr>
        <sz val="10"/>
        <rFont val="宋体"/>
        <charset val="0"/>
      </rPr>
      <t>、含裂缝修补前处理、施工措施费等一切相关费用</t>
    </r>
  </si>
  <si>
    <t>-h</t>
  </si>
  <si>
    <t>桥面混凝土铺装</t>
  </si>
  <si>
    <r>
      <rPr>
        <sz val="9"/>
        <rFont val="宋体"/>
        <charset val="134"/>
      </rPr>
      <t>桥面混凝土铺装，</t>
    </r>
    <r>
      <rPr>
        <sz val="9"/>
        <rFont val="Times New Roman"/>
        <charset val="134"/>
      </rPr>
      <t>C50</t>
    </r>
    <r>
      <rPr>
        <sz val="9"/>
        <rFont val="宋体"/>
        <charset val="134"/>
      </rPr>
      <t>，厚</t>
    </r>
    <r>
      <rPr>
        <sz val="9"/>
        <rFont val="Times New Roman"/>
        <charset val="134"/>
      </rPr>
      <t>120mm</t>
    </r>
  </si>
  <si>
    <r>
      <rPr>
        <sz val="10"/>
        <rFont val="Times New Roman"/>
        <charset val="1"/>
      </rPr>
      <t>m</t>
    </r>
    <r>
      <rPr>
        <vertAlign val="superscript"/>
        <sz val="10"/>
        <rFont val="Times New Roman"/>
        <charset val="1"/>
      </rPr>
      <t>2</t>
    </r>
  </si>
  <si>
    <t>417-22</t>
  </si>
  <si>
    <t>补勾梁板拼缝</t>
  </si>
  <si>
    <t>417-23</t>
  </si>
  <si>
    <t>护栏</t>
  </si>
  <si>
    <t>护栏维修</t>
  </si>
  <si>
    <t>凿除混凝土</t>
  </si>
  <si>
    <r>
      <rPr>
        <sz val="10"/>
        <rFont val="Times New Roman"/>
        <charset val="0"/>
      </rPr>
      <t>1</t>
    </r>
    <r>
      <rPr>
        <sz val="10"/>
        <rFont val="宋体"/>
        <charset val="0"/>
      </rPr>
      <t>、凿除混凝土</t>
    </r>
    <r>
      <rPr>
        <sz val="10"/>
        <rFont val="Times New Roman"/>
        <charset val="0"/>
      </rPr>
      <t xml:space="preserve">                                   
2</t>
    </r>
    <r>
      <rPr>
        <sz val="10"/>
        <rFont val="宋体"/>
        <charset val="0"/>
      </rPr>
      <t>、含切缝、废弃物的清理、运输等</t>
    </r>
    <r>
      <rPr>
        <sz val="10"/>
        <rFont val="Times New Roman"/>
        <charset val="0"/>
      </rPr>
      <t xml:space="preserve">                     
3</t>
    </r>
    <r>
      <rPr>
        <sz val="10"/>
        <rFont val="宋体"/>
        <charset val="0"/>
      </rPr>
      <t>、运距投标人自行考虑</t>
    </r>
  </si>
  <si>
    <r>
      <rPr>
        <sz val="10"/>
        <rFont val="Times New Roman"/>
        <charset val="0"/>
      </rPr>
      <t>1</t>
    </r>
    <r>
      <rPr>
        <sz val="10"/>
        <rFont val="宋体"/>
        <charset val="0"/>
      </rPr>
      <t>、</t>
    </r>
    <r>
      <rPr>
        <sz val="10"/>
        <rFont val="Times New Roman"/>
        <charset val="0"/>
      </rPr>
      <t>C40</t>
    </r>
    <r>
      <rPr>
        <sz val="10"/>
        <rFont val="宋体"/>
        <charset val="0"/>
      </rPr>
      <t>水泥基灌浆料</t>
    </r>
    <r>
      <rPr>
        <sz val="10"/>
        <rFont val="Times New Roman"/>
        <charset val="0"/>
      </rPr>
      <t xml:space="preserve">
2</t>
    </r>
    <r>
      <rPr>
        <sz val="10"/>
        <rFont val="宋体"/>
        <charset val="0"/>
      </rPr>
      <t>、含破损处混凝土进行凿毛并清理，对凿出的钢筋进行除锈阻锈处理</t>
    </r>
    <r>
      <rPr>
        <sz val="10"/>
        <rFont val="Times New Roman"/>
        <charset val="0"/>
      </rPr>
      <t xml:space="preserve">
3</t>
    </r>
    <r>
      <rPr>
        <sz val="10"/>
        <rFont val="宋体"/>
        <charset val="0"/>
      </rPr>
      <t>、含灌注、施工措施费等一切相关费用等</t>
    </r>
  </si>
  <si>
    <t>界面剂</t>
  </si>
  <si>
    <r>
      <rPr>
        <sz val="10"/>
        <rFont val="Times New Roman"/>
        <charset val="0"/>
      </rPr>
      <t>1</t>
    </r>
    <r>
      <rPr>
        <sz val="10"/>
        <rFont val="宋体"/>
        <charset val="134"/>
      </rPr>
      <t>、界面剂</t>
    </r>
  </si>
  <si>
    <t>-4</t>
  </si>
  <si>
    <r>
      <rPr>
        <sz val="10"/>
        <rFont val="Times New Roman"/>
        <charset val="0"/>
      </rPr>
      <t>D5</t>
    </r>
    <r>
      <rPr>
        <sz val="10"/>
        <rFont val="宋体"/>
        <charset val="134"/>
      </rPr>
      <t>钢筋网</t>
    </r>
  </si>
  <si>
    <r>
      <rPr>
        <sz val="10"/>
        <rFont val="Times New Roman"/>
        <charset val="0"/>
      </rPr>
      <t>1</t>
    </r>
    <r>
      <rPr>
        <sz val="10"/>
        <rFont val="宋体"/>
        <charset val="134"/>
      </rPr>
      <t>、</t>
    </r>
    <r>
      <rPr>
        <sz val="10"/>
        <rFont val="Times New Roman"/>
        <charset val="0"/>
      </rPr>
      <t>D5</t>
    </r>
    <r>
      <rPr>
        <sz val="10"/>
        <rFont val="宋体"/>
        <charset val="134"/>
      </rPr>
      <t>钢筋网</t>
    </r>
  </si>
  <si>
    <t>kg</t>
  </si>
  <si>
    <t>金属栏杆</t>
  </si>
  <si>
    <t>修复缺失钢栏杆</t>
  </si>
  <si>
    <t>钢栏杆油漆</t>
  </si>
  <si>
    <t>钢栏杆除锈、刷漆</t>
  </si>
  <si>
    <t>混凝土栏杆表面修补</t>
  </si>
  <si>
    <t>水泥砂浆修补，批腻子两道，外墙涂料数道</t>
  </si>
  <si>
    <t>混凝土防撞护栏涂料修补</t>
  </si>
  <si>
    <t>铲除原涂料，批腻子两道，外墙涂料数道</t>
  </si>
  <si>
    <r>
      <rPr>
        <b/>
        <sz val="10"/>
        <rFont val="宋体"/>
        <charset val="134"/>
      </rPr>
      <t>第</t>
    </r>
    <r>
      <rPr>
        <b/>
        <sz val="10"/>
        <rFont val="Times New Roman"/>
        <charset val="134"/>
      </rPr>
      <t>400</t>
    </r>
    <r>
      <rPr>
        <b/>
        <sz val="10"/>
        <rFont val="宋体"/>
        <charset val="134"/>
      </rPr>
      <t>章小计（结转至第</t>
    </r>
    <r>
      <rPr>
        <b/>
        <sz val="10"/>
        <rFont val="Times New Roman"/>
        <charset val="134"/>
      </rPr>
      <t xml:space="preserve"> </t>
    </r>
    <r>
      <rPr>
        <b/>
        <sz val="10"/>
        <rFont val="宋体"/>
        <charset val="134"/>
      </rPr>
      <t>页修复清单汇总表）人民币</t>
    </r>
  </si>
  <si>
    <r>
      <rPr>
        <b/>
        <sz val="14"/>
        <rFont val="宋体"/>
        <charset val="134"/>
      </rPr>
      <t>清单</t>
    </r>
    <r>
      <rPr>
        <b/>
        <sz val="14"/>
        <rFont val="Times New Roman"/>
        <charset val="134"/>
      </rPr>
      <t xml:space="preserve">   </t>
    </r>
    <r>
      <rPr>
        <b/>
        <sz val="14"/>
        <rFont val="宋体"/>
        <charset val="134"/>
      </rPr>
      <t>第</t>
    </r>
    <r>
      <rPr>
        <b/>
        <sz val="14"/>
        <rFont val="Times New Roman"/>
        <charset val="134"/>
      </rPr>
      <t>600</t>
    </r>
    <r>
      <rPr>
        <b/>
        <sz val="14"/>
        <rFont val="宋体"/>
        <charset val="134"/>
      </rPr>
      <t>章</t>
    </r>
    <r>
      <rPr>
        <b/>
        <sz val="14"/>
        <rFont val="Times New Roman"/>
        <charset val="134"/>
      </rPr>
      <t xml:space="preserve">  </t>
    </r>
    <r>
      <rPr>
        <b/>
        <sz val="14"/>
        <rFont val="宋体"/>
        <charset val="134"/>
      </rPr>
      <t>安全设施及预埋管线</t>
    </r>
  </si>
  <si>
    <t>602-3</t>
  </si>
  <si>
    <t>波形梁钢护栏维修</t>
  </si>
  <si>
    <t>路侧、桥侧更换波形梁</t>
  </si>
  <si>
    <r>
      <rPr>
        <sz val="10"/>
        <rFont val="Times New Roman"/>
        <charset val="134"/>
      </rPr>
      <t>1</t>
    </r>
    <r>
      <rPr>
        <sz val="10"/>
        <rFont val="宋体"/>
        <charset val="134"/>
      </rPr>
      <t>、更换变形的波形梁</t>
    </r>
    <r>
      <rPr>
        <sz val="10"/>
        <rFont val="Times New Roman"/>
        <charset val="134"/>
      </rPr>
      <t xml:space="preserve">
2</t>
    </r>
    <r>
      <rPr>
        <sz val="10"/>
        <rFont val="宋体"/>
        <charset val="134"/>
      </rPr>
      <t>、含螺栓等</t>
    </r>
  </si>
  <si>
    <t>路侧、桥侧更换防阻块</t>
  </si>
  <si>
    <r>
      <rPr>
        <sz val="10"/>
        <rFont val="Times New Roman"/>
        <charset val="134"/>
      </rPr>
      <t>1</t>
    </r>
    <r>
      <rPr>
        <sz val="10"/>
        <rFont val="宋体"/>
        <charset val="134"/>
      </rPr>
      <t>、增加及更换变形防阻块</t>
    </r>
    <r>
      <rPr>
        <sz val="10"/>
        <rFont val="Times New Roman"/>
        <charset val="134"/>
      </rPr>
      <t xml:space="preserve">
2</t>
    </r>
    <r>
      <rPr>
        <sz val="10"/>
        <rFont val="宋体"/>
        <charset val="134"/>
      </rPr>
      <t>、含螺栓等</t>
    </r>
  </si>
  <si>
    <t>604-8</t>
  </si>
  <si>
    <t>里程碑</t>
  </si>
  <si>
    <r>
      <rPr>
        <sz val="10"/>
        <rFont val="Times New Roman"/>
        <charset val="134"/>
      </rPr>
      <t>1</t>
    </r>
    <r>
      <rPr>
        <sz val="10"/>
        <rFont val="宋体"/>
        <charset val="134"/>
      </rPr>
      <t>、</t>
    </r>
    <r>
      <rPr>
        <sz val="10"/>
        <rFont val="Times New Roman"/>
        <charset val="134"/>
      </rPr>
      <t>C20</t>
    </r>
    <r>
      <rPr>
        <sz val="10"/>
        <rFont val="宋体"/>
        <charset val="134"/>
      </rPr>
      <t>混凝土（含钢筋）</t>
    </r>
    <r>
      <rPr>
        <sz val="10"/>
        <rFont val="Times New Roman"/>
        <charset val="134"/>
      </rPr>
      <t xml:space="preserve">
2</t>
    </r>
    <r>
      <rPr>
        <sz val="10"/>
        <rFont val="宋体"/>
        <charset val="134"/>
      </rPr>
      <t>、基槽开挖及回填</t>
    </r>
  </si>
  <si>
    <t>604-10</t>
  </si>
  <si>
    <t>百米桩</t>
  </si>
  <si>
    <t>根</t>
  </si>
  <si>
    <t>604-14</t>
  </si>
  <si>
    <t>道口警示桩</t>
  </si>
  <si>
    <r>
      <rPr>
        <sz val="10"/>
        <rFont val="Times New Roman"/>
        <charset val="134"/>
      </rPr>
      <t>1</t>
    </r>
    <r>
      <rPr>
        <sz val="10"/>
        <rFont val="宋体"/>
        <charset val="134"/>
      </rPr>
      <t>、镀锌钢管</t>
    </r>
    <r>
      <rPr>
        <sz val="10"/>
        <rFont val="Times New Roman"/>
        <charset val="134"/>
      </rPr>
      <t xml:space="preserve">                                                    
2</t>
    </r>
    <r>
      <rPr>
        <sz val="10"/>
        <rFont val="宋体"/>
        <charset val="134"/>
      </rPr>
      <t>、含反光膜、基础等</t>
    </r>
  </si>
  <si>
    <t>604-15</t>
  </si>
  <si>
    <t>限载标志</t>
  </si>
  <si>
    <r>
      <rPr>
        <sz val="9"/>
        <rFont val="Times New Roman"/>
        <charset val="134"/>
      </rPr>
      <t>1</t>
    </r>
    <r>
      <rPr>
        <sz val="9"/>
        <rFont val="宋体"/>
        <charset val="134"/>
      </rPr>
      <t>、限载标志</t>
    </r>
    <r>
      <rPr>
        <sz val="9"/>
        <rFont val="Times New Roman"/>
        <charset val="134"/>
      </rPr>
      <t xml:space="preserve">
2</t>
    </r>
    <r>
      <rPr>
        <sz val="9"/>
        <rFont val="宋体"/>
        <charset val="134"/>
      </rPr>
      <t>、含基槽开挖、回填、清理、运输、混凝土基础（钢筋）、立柱、版面、反光膜等</t>
    </r>
  </si>
  <si>
    <t>604-16</t>
  </si>
  <si>
    <t>防眩板</t>
  </si>
  <si>
    <r>
      <rPr>
        <sz val="10"/>
        <rFont val="Times New Roman"/>
        <charset val="0"/>
      </rPr>
      <t>1</t>
    </r>
    <r>
      <rPr>
        <sz val="10"/>
        <rFont val="宋体"/>
        <charset val="134"/>
      </rPr>
      <t>、</t>
    </r>
    <r>
      <rPr>
        <sz val="10"/>
        <rFont val="Times New Roman"/>
        <charset val="0"/>
      </rPr>
      <t>900*230mm</t>
    </r>
    <r>
      <rPr>
        <sz val="10"/>
        <rFont val="宋体"/>
        <charset val="134"/>
      </rPr>
      <t>玻璃钢防眩板</t>
    </r>
    <r>
      <rPr>
        <sz val="10"/>
        <rFont val="Times New Roman"/>
        <charset val="0"/>
      </rPr>
      <t xml:space="preserve">
2</t>
    </r>
    <r>
      <rPr>
        <sz val="10"/>
        <rFont val="宋体"/>
        <charset val="134"/>
      </rPr>
      <t>、含安装支架、螺栓等</t>
    </r>
  </si>
  <si>
    <t>605-1</t>
  </si>
  <si>
    <t>标线恢复</t>
  </si>
  <si>
    <t>热熔型涂料路面标线</t>
  </si>
  <si>
    <r>
      <rPr>
        <sz val="10"/>
        <rFont val="Times New Roman"/>
        <charset val="134"/>
      </rPr>
      <t>1</t>
    </r>
    <r>
      <rPr>
        <sz val="10"/>
        <rFont val="宋体"/>
        <charset val="134"/>
      </rPr>
      <t>、车道停止线、车道边缘线、双向车道分界线、道路中心线、慢行标记、人行横道线等</t>
    </r>
  </si>
  <si>
    <t>607-3</t>
  </si>
  <si>
    <t>过路管改造</t>
  </si>
  <si>
    <r>
      <rPr>
        <sz val="10"/>
        <rFont val="Times New Roman"/>
        <charset val="134"/>
      </rPr>
      <t>1</t>
    </r>
    <r>
      <rPr>
        <sz val="10"/>
        <rFont val="宋体"/>
        <charset val="134"/>
      </rPr>
      <t>、增加镀锌钢套管直径</t>
    </r>
    <r>
      <rPr>
        <sz val="10"/>
        <rFont val="Times New Roman"/>
        <charset val="134"/>
      </rPr>
      <t>100mm
2</t>
    </r>
    <r>
      <rPr>
        <sz val="10"/>
        <rFont val="宋体"/>
        <charset val="134"/>
      </rPr>
      <t>、含</t>
    </r>
    <r>
      <rPr>
        <sz val="10"/>
        <rFont val="Times New Roman"/>
        <charset val="134"/>
      </rPr>
      <t>C30</t>
    </r>
    <r>
      <rPr>
        <sz val="10"/>
        <rFont val="宋体"/>
        <charset val="134"/>
      </rPr>
      <t>混凝土包封（</t>
    </r>
    <r>
      <rPr>
        <sz val="10"/>
        <rFont val="Times New Roman"/>
        <charset val="134"/>
      </rPr>
      <t>50cm</t>
    </r>
    <r>
      <rPr>
        <sz val="10"/>
        <rFont val="宋体"/>
        <charset val="134"/>
      </rPr>
      <t>宽</t>
    </r>
    <r>
      <rPr>
        <sz val="10"/>
        <rFont val="Times New Roman"/>
        <charset val="134"/>
      </rPr>
      <t>*30cm</t>
    </r>
    <r>
      <rPr>
        <sz val="10"/>
        <rFont val="宋体"/>
        <charset val="134"/>
      </rPr>
      <t>厚）、切缝、挖除、废弃物的清理、运输等</t>
    </r>
  </si>
  <si>
    <t>609-1</t>
  </si>
  <si>
    <t>路灯维修</t>
  </si>
  <si>
    <t>太阳能路灯维修</t>
  </si>
  <si>
    <t>更换太阳能板</t>
  </si>
  <si>
    <r>
      <rPr>
        <sz val="10"/>
        <rFont val="Times New Roman"/>
        <charset val="134"/>
      </rPr>
      <t>1</t>
    </r>
    <r>
      <rPr>
        <sz val="10"/>
        <rFont val="宋体"/>
        <charset val="134"/>
      </rPr>
      <t>、更换破损太阳能板</t>
    </r>
    <r>
      <rPr>
        <sz val="10"/>
        <rFont val="Times New Roman"/>
        <charset val="134"/>
      </rPr>
      <t xml:space="preserve">
2</t>
    </r>
    <r>
      <rPr>
        <sz val="10"/>
        <rFont val="宋体"/>
        <charset val="134"/>
      </rPr>
      <t>、含施工措施等费用一切费用</t>
    </r>
  </si>
  <si>
    <t>更换路灯灯具</t>
  </si>
  <si>
    <r>
      <rPr>
        <sz val="10"/>
        <rFont val="Times New Roman"/>
        <charset val="134"/>
      </rPr>
      <t>1</t>
    </r>
    <r>
      <rPr>
        <sz val="10"/>
        <rFont val="宋体"/>
        <charset val="134"/>
      </rPr>
      <t>、更换破损路灯灯具</t>
    </r>
    <r>
      <rPr>
        <sz val="10"/>
        <rFont val="Times New Roman"/>
        <charset val="134"/>
      </rPr>
      <t xml:space="preserve">
2</t>
    </r>
    <r>
      <rPr>
        <sz val="10"/>
        <rFont val="宋体"/>
        <charset val="134"/>
      </rPr>
      <t>、含施工措施等费用一切费用</t>
    </r>
  </si>
  <si>
    <t>更换三元锂电池</t>
  </si>
  <si>
    <r>
      <rPr>
        <sz val="10"/>
        <rFont val="Times New Roman"/>
        <charset val="134"/>
      </rPr>
      <t>1</t>
    </r>
    <r>
      <rPr>
        <sz val="10"/>
        <rFont val="宋体"/>
        <charset val="134"/>
      </rPr>
      <t>、更换三元锂电池</t>
    </r>
    <r>
      <rPr>
        <sz val="10"/>
        <rFont val="Times New Roman"/>
        <charset val="134"/>
      </rPr>
      <t xml:space="preserve">
2</t>
    </r>
    <r>
      <rPr>
        <sz val="10"/>
        <rFont val="宋体"/>
        <charset val="134"/>
      </rPr>
      <t>、含施工措施等费用一切费用</t>
    </r>
  </si>
  <si>
    <t>灯杆更换</t>
  </si>
  <si>
    <r>
      <rPr>
        <sz val="10"/>
        <rFont val="Times New Roman"/>
        <charset val="134"/>
      </rPr>
      <t>1</t>
    </r>
    <r>
      <rPr>
        <sz val="10"/>
        <rFont val="宋体"/>
        <charset val="134"/>
      </rPr>
      <t>、灯杆更换</t>
    </r>
    <r>
      <rPr>
        <sz val="10"/>
        <rFont val="Times New Roman"/>
        <charset val="134"/>
      </rPr>
      <t xml:space="preserve">
2</t>
    </r>
    <r>
      <rPr>
        <sz val="10"/>
        <rFont val="宋体"/>
        <charset val="134"/>
      </rPr>
      <t>、含施工措施等费用一切费用</t>
    </r>
  </si>
  <si>
    <t>-5</t>
  </si>
  <si>
    <t>电缆更换</t>
  </si>
  <si>
    <r>
      <rPr>
        <sz val="10"/>
        <rFont val="Times New Roman"/>
        <charset val="134"/>
      </rPr>
      <t>1</t>
    </r>
    <r>
      <rPr>
        <sz val="10"/>
        <rFont val="宋体"/>
        <charset val="134"/>
      </rPr>
      <t>、</t>
    </r>
    <r>
      <rPr>
        <sz val="10"/>
        <rFont val="Times New Roman"/>
        <charset val="134"/>
      </rPr>
      <t>Bv-0.4/0.6KV-3x1.5</t>
    </r>
  </si>
  <si>
    <t>单臂路灯维修</t>
  </si>
  <si>
    <r>
      <rPr>
        <sz val="10"/>
        <rFont val="Times New Roman"/>
        <charset val="134"/>
      </rPr>
      <t>1</t>
    </r>
    <r>
      <rPr>
        <sz val="10"/>
        <rFont val="宋体"/>
        <charset val="134"/>
      </rPr>
      <t>、</t>
    </r>
    <r>
      <rPr>
        <sz val="10"/>
        <rFont val="Times New Roman"/>
        <charset val="134"/>
      </rPr>
      <t>LED150W</t>
    </r>
    <r>
      <rPr>
        <sz val="10"/>
        <rFont val="宋体"/>
        <charset val="134"/>
      </rPr>
      <t>路灯</t>
    </r>
    <r>
      <rPr>
        <sz val="10"/>
        <rFont val="Times New Roman"/>
        <charset val="134"/>
      </rPr>
      <t xml:space="preserve">
2</t>
    </r>
    <r>
      <rPr>
        <sz val="10"/>
        <rFont val="宋体"/>
        <charset val="134"/>
      </rPr>
      <t>、含灯杆、悬臂、灯具等</t>
    </r>
    <r>
      <rPr>
        <sz val="10"/>
        <rFont val="Times New Roman"/>
        <charset val="134"/>
      </rPr>
      <t xml:space="preserve">
3</t>
    </r>
    <r>
      <rPr>
        <sz val="10"/>
        <rFont val="宋体"/>
        <charset val="134"/>
      </rPr>
      <t>、不含基础</t>
    </r>
  </si>
  <si>
    <t>610-1</t>
  </si>
  <si>
    <t>公交灯箱广告制作及安装</t>
  </si>
  <si>
    <t>更换大灯箱喷绘广告布（正反两面）</t>
  </si>
  <si>
    <r>
      <rPr>
        <sz val="10"/>
        <rFont val="宋体"/>
        <charset val="134"/>
      </rPr>
      <t>尺寸：</t>
    </r>
    <r>
      <rPr>
        <sz val="10"/>
        <rFont val="Times New Roman"/>
        <charset val="134"/>
      </rPr>
      <t>3.5×1.5m</t>
    </r>
  </si>
  <si>
    <t>更换显示屏下小灯箱喷绘广告布（正反两面）</t>
  </si>
  <si>
    <r>
      <rPr>
        <sz val="10"/>
        <rFont val="宋体"/>
        <charset val="134"/>
      </rPr>
      <t>尺寸：</t>
    </r>
    <r>
      <rPr>
        <sz val="10"/>
        <rFont val="Times New Roman"/>
        <charset val="134"/>
      </rPr>
      <t>1.2×1.8m</t>
    </r>
  </si>
  <si>
    <t>更换小灯箱耐力板（单面）</t>
  </si>
  <si>
    <t>小灯箱不锈钢内框</t>
  </si>
  <si>
    <t>更换大灯箱耐力板（单面）</t>
  </si>
  <si>
    <t>大灯箱不锈钢内框</t>
  </si>
  <si>
    <t>610-2</t>
  </si>
  <si>
    <t>防汛防台</t>
  </si>
  <si>
    <t>水泵</t>
  </si>
  <si>
    <r>
      <rPr>
        <sz val="10"/>
        <rFont val="Times New Roman"/>
        <charset val="134"/>
      </rPr>
      <t>1</t>
    </r>
    <r>
      <rPr>
        <sz val="10"/>
        <rFont val="宋体"/>
        <charset val="134"/>
      </rPr>
      <t>、含油、税、机上人工</t>
    </r>
  </si>
  <si>
    <t>台班</t>
  </si>
  <si>
    <t>木桩</t>
  </si>
  <si>
    <r>
      <rPr>
        <sz val="10"/>
        <rFont val="Times New Roman"/>
        <charset val="0"/>
      </rPr>
      <t>1</t>
    </r>
    <r>
      <rPr>
        <sz val="10"/>
        <rFont val="宋体"/>
        <charset val="0"/>
      </rPr>
      <t>、打入木桩（直径</t>
    </r>
    <r>
      <rPr>
        <sz val="10"/>
        <rFont val="Times New Roman"/>
        <charset val="0"/>
      </rPr>
      <t>0.12m</t>
    </r>
    <r>
      <rPr>
        <sz val="10"/>
        <rFont val="宋体"/>
        <charset val="0"/>
      </rPr>
      <t>，桩长</t>
    </r>
    <r>
      <rPr>
        <sz val="10"/>
        <rFont val="Times New Roman"/>
        <charset val="0"/>
      </rPr>
      <t>6m</t>
    </r>
    <r>
      <rPr>
        <sz val="10"/>
        <rFont val="宋体"/>
        <charset val="0"/>
      </rPr>
      <t>）</t>
    </r>
  </si>
  <si>
    <t>610-3</t>
  </si>
  <si>
    <t>计日工</t>
  </si>
  <si>
    <r>
      <rPr>
        <sz val="10"/>
        <rFont val="Times New Roman"/>
        <charset val="134"/>
      </rPr>
      <t>1</t>
    </r>
    <r>
      <rPr>
        <sz val="10"/>
        <rFont val="宋体"/>
        <charset val="134"/>
      </rPr>
      <t>、计日工</t>
    </r>
  </si>
  <si>
    <t>工日</t>
  </si>
  <si>
    <t>610-4</t>
  </si>
  <si>
    <t>轮式挖掘机</t>
  </si>
  <si>
    <t>610-5</t>
  </si>
  <si>
    <t>五小工程车</t>
  </si>
  <si>
    <r>
      <rPr>
        <b/>
        <sz val="10"/>
        <rFont val="宋体"/>
        <charset val="134"/>
      </rPr>
      <t>第</t>
    </r>
    <r>
      <rPr>
        <b/>
        <sz val="10"/>
        <rFont val="Times New Roman"/>
        <charset val="134"/>
      </rPr>
      <t>600</t>
    </r>
    <r>
      <rPr>
        <b/>
        <sz val="10"/>
        <rFont val="宋体"/>
        <charset val="134"/>
      </rPr>
      <t>章小计（结转至第</t>
    </r>
    <r>
      <rPr>
        <b/>
        <sz val="10"/>
        <rFont val="Times New Roman"/>
        <charset val="134"/>
      </rPr>
      <t xml:space="preserve"> </t>
    </r>
    <r>
      <rPr>
        <b/>
        <sz val="10"/>
        <rFont val="宋体"/>
        <charset val="134"/>
      </rPr>
      <t>页修复清单汇总表）人民币</t>
    </r>
  </si>
  <si>
    <r>
      <rPr>
        <b/>
        <sz val="14"/>
        <rFont val="宋体"/>
        <charset val="134"/>
      </rPr>
      <t>清单</t>
    </r>
    <r>
      <rPr>
        <b/>
        <sz val="14"/>
        <rFont val="Times New Roman"/>
        <charset val="134"/>
      </rPr>
      <t xml:space="preserve">   </t>
    </r>
    <r>
      <rPr>
        <b/>
        <sz val="14"/>
        <rFont val="宋体"/>
        <charset val="134"/>
      </rPr>
      <t>第</t>
    </r>
    <r>
      <rPr>
        <b/>
        <sz val="14"/>
        <rFont val="Times New Roman"/>
        <charset val="134"/>
      </rPr>
      <t>700</t>
    </r>
    <r>
      <rPr>
        <b/>
        <sz val="14"/>
        <rFont val="宋体"/>
        <charset val="134"/>
      </rPr>
      <t>章</t>
    </r>
    <r>
      <rPr>
        <b/>
        <sz val="14"/>
        <rFont val="Times New Roman"/>
        <charset val="134"/>
      </rPr>
      <t xml:space="preserve">  </t>
    </r>
    <r>
      <rPr>
        <b/>
        <sz val="14"/>
        <rFont val="宋体"/>
        <charset val="134"/>
      </rPr>
      <t>绿化及环境保护设施（单价类）</t>
    </r>
  </si>
  <si>
    <t>7-1</t>
  </si>
  <si>
    <t>道路周边缺失草坪绿化补植</t>
  </si>
  <si>
    <t>铺草皮</t>
  </si>
  <si>
    <t>7-2</t>
  </si>
  <si>
    <t>撒草籽</t>
  </si>
  <si>
    <t>7-3</t>
  </si>
  <si>
    <r>
      <rPr>
        <sz val="10"/>
        <rFont val="Times New Roman"/>
        <charset val="134"/>
      </rPr>
      <t>D15cm</t>
    </r>
    <r>
      <rPr>
        <sz val="10"/>
        <rFont val="宋体"/>
        <charset val="134"/>
      </rPr>
      <t>以内香樟</t>
    </r>
  </si>
  <si>
    <t>挖坑、种植、培种植土</t>
  </si>
  <si>
    <t>株</t>
  </si>
  <si>
    <t>7-4</t>
  </si>
  <si>
    <r>
      <rPr>
        <sz val="10"/>
        <rFont val="Times New Roman"/>
        <charset val="134"/>
      </rPr>
      <t>D15cm</t>
    </r>
    <r>
      <rPr>
        <sz val="10"/>
        <rFont val="宋体"/>
        <charset val="134"/>
      </rPr>
      <t>以内紫薇</t>
    </r>
  </si>
  <si>
    <t>7-5</t>
  </si>
  <si>
    <r>
      <rPr>
        <sz val="10"/>
        <rFont val="Times New Roman"/>
        <charset val="134"/>
      </rPr>
      <t>D15cm</t>
    </r>
    <r>
      <rPr>
        <sz val="10"/>
        <rFont val="宋体"/>
        <charset val="134"/>
      </rPr>
      <t>以内栾树</t>
    </r>
  </si>
  <si>
    <t>7-6</t>
  </si>
  <si>
    <r>
      <rPr>
        <sz val="10"/>
        <rFont val="Times New Roman"/>
        <charset val="134"/>
      </rPr>
      <t>D6cm</t>
    </r>
    <r>
      <rPr>
        <sz val="10"/>
        <rFont val="宋体"/>
        <charset val="134"/>
      </rPr>
      <t>以内紫薇</t>
    </r>
  </si>
  <si>
    <t>7-7</t>
  </si>
  <si>
    <r>
      <rPr>
        <sz val="10"/>
        <rFont val="Times New Roman"/>
        <charset val="134"/>
      </rPr>
      <t>D6cm</t>
    </r>
    <r>
      <rPr>
        <sz val="10"/>
        <rFont val="宋体"/>
        <charset val="134"/>
      </rPr>
      <t>以内桂花</t>
    </r>
  </si>
  <si>
    <t>7-8</t>
  </si>
  <si>
    <r>
      <rPr>
        <sz val="10"/>
        <rFont val="Times New Roman"/>
        <charset val="134"/>
      </rPr>
      <t>D20cm</t>
    </r>
    <r>
      <rPr>
        <sz val="10"/>
        <rFont val="宋体"/>
        <charset val="134"/>
      </rPr>
      <t>以内朴树</t>
    </r>
  </si>
  <si>
    <t>7-9</t>
  </si>
  <si>
    <r>
      <rPr>
        <sz val="10"/>
        <rFont val="Times New Roman"/>
        <charset val="134"/>
      </rPr>
      <t>D5cm</t>
    </r>
    <r>
      <rPr>
        <sz val="10"/>
        <rFont val="宋体"/>
        <charset val="134"/>
      </rPr>
      <t>以内紫叶李</t>
    </r>
  </si>
  <si>
    <t>7-10</t>
  </si>
  <si>
    <r>
      <rPr>
        <sz val="10"/>
        <rFont val="宋体"/>
        <charset val="134"/>
      </rPr>
      <t>蓬径</t>
    </r>
    <r>
      <rPr>
        <sz val="10"/>
        <rFont val="Times New Roman"/>
        <charset val="134"/>
      </rPr>
      <t>P100cm</t>
    </r>
    <r>
      <rPr>
        <sz val="10"/>
        <rFont val="宋体"/>
        <charset val="134"/>
      </rPr>
      <t>红叶石楠球</t>
    </r>
  </si>
  <si>
    <t>7-11</t>
  </si>
  <si>
    <r>
      <rPr>
        <sz val="10"/>
        <rFont val="宋体"/>
        <charset val="134"/>
      </rPr>
      <t>蓬径</t>
    </r>
    <r>
      <rPr>
        <sz val="10"/>
        <rFont val="Times New Roman"/>
        <charset val="134"/>
      </rPr>
      <t>P100cm</t>
    </r>
    <r>
      <rPr>
        <sz val="10"/>
        <rFont val="宋体"/>
        <charset val="134"/>
      </rPr>
      <t>海桐球</t>
    </r>
  </si>
  <si>
    <r>
      <rPr>
        <b/>
        <sz val="10"/>
        <rFont val="宋体"/>
        <charset val="134"/>
      </rPr>
      <t>第</t>
    </r>
    <r>
      <rPr>
        <b/>
        <sz val="10"/>
        <rFont val="Times New Roman"/>
        <charset val="134"/>
      </rPr>
      <t>700</t>
    </r>
    <r>
      <rPr>
        <b/>
        <sz val="10"/>
        <rFont val="宋体"/>
        <charset val="134"/>
      </rPr>
      <t>章小计（结转至第</t>
    </r>
    <r>
      <rPr>
        <b/>
        <sz val="10"/>
        <rFont val="Times New Roman"/>
        <charset val="134"/>
      </rPr>
      <t xml:space="preserve"> </t>
    </r>
    <r>
      <rPr>
        <b/>
        <sz val="10"/>
        <rFont val="宋体"/>
        <charset val="134"/>
      </rPr>
      <t>页修复清单汇总表）人民币</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</si>
</sst>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12">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 numFmtId="178" formatCode="0_);[Red]\(0\)"/>
    <numFmt numFmtId="179" formatCode="0.00_ ;[Red]\-0.00\ "/>
    <numFmt numFmtId="180" formatCode="0.00_);[Red]\(0.00\)"/>
    <numFmt numFmtId="181" formatCode="0.0_ "/>
    <numFmt numFmtId="182" formatCode="0_ ;[Red]\-0\ "/>
    <numFmt numFmtId="183" formatCode="#0.00"/>
  </numFmts>
  <fonts count="62">
    <font>
      <sz val="11"/>
      <color theme="1"/>
      <name val="宋体"/>
      <charset val="134"/>
      <scheme val="minor"/>
    </font>
    <font>
      <sz val="11"/>
      <name val="Times New Roman"/>
      <charset val="134"/>
    </font>
    <font>
      <sz val="16"/>
      <name val="宋体"/>
      <charset val="134"/>
    </font>
    <font>
      <sz val="16"/>
      <name val="Times New Roman"/>
      <charset val="134"/>
    </font>
    <font>
      <sz val="10"/>
      <name val="宋体"/>
      <charset val="134"/>
    </font>
    <font>
      <sz val="10"/>
      <name val="Times New Roman"/>
      <charset val="134"/>
    </font>
    <font>
      <b/>
      <sz val="14"/>
      <name val="宋体"/>
      <charset val="134"/>
    </font>
    <font>
      <b/>
      <sz val="14"/>
      <name val="Times New Roman"/>
      <charset val="134"/>
    </font>
    <font>
      <sz val="10"/>
      <name val="宋体"/>
      <charset val="0"/>
    </font>
    <font>
      <sz val="10"/>
      <name val="Times New Roman"/>
      <charset val="0"/>
    </font>
    <font>
      <b/>
      <sz val="10"/>
      <name val="宋体"/>
      <charset val="134"/>
    </font>
    <font>
      <b/>
      <sz val="10"/>
      <name val="Times New Roman"/>
      <charset val="134"/>
    </font>
    <font>
      <b/>
      <u/>
      <sz val="10"/>
      <name val="Times New Roman"/>
      <charset val="134"/>
    </font>
    <font>
      <sz val="11"/>
      <name val="宋体"/>
      <charset val="134"/>
    </font>
    <font>
      <sz val="12"/>
      <name val="Times New Roman"/>
      <charset val="134"/>
    </font>
    <font>
      <sz val="9"/>
      <name val="Times New Roman"/>
      <charset val="134"/>
    </font>
    <font>
      <sz val="10"/>
      <name val="Times New Roman"/>
      <charset val="1"/>
    </font>
    <font>
      <sz val="12"/>
      <name val="Times New Roman"/>
      <charset val="0"/>
    </font>
    <font>
      <sz val="9"/>
      <name val="宋体"/>
      <charset val="134"/>
    </font>
    <font>
      <sz val="10"/>
      <name val="宋体"/>
      <charset val="1"/>
    </font>
    <font>
      <sz val="8"/>
      <name val="Times New Roman"/>
      <charset val="0"/>
    </font>
    <font>
      <u/>
      <sz val="10"/>
      <name val="Times New Roman"/>
      <charset val="134"/>
    </font>
    <font>
      <b/>
      <sz val="18"/>
      <name val="宋体"/>
      <charset val="134"/>
    </font>
    <font>
      <b/>
      <sz val="18"/>
      <name val="Times New Roman"/>
      <charset val="134"/>
    </font>
    <font>
      <b/>
      <sz val="11"/>
      <name val="宋体"/>
      <charset val="134"/>
    </font>
    <font>
      <u/>
      <sz val="11"/>
      <name val="Times New Roman"/>
      <charset val="134"/>
    </font>
    <font>
      <sz val="12"/>
      <name val="宋体"/>
      <charset val="134"/>
    </font>
    <font>
      <b/>
      <sz val="16"/>
      <name val="宋体"/>
      <charset val="134"/>
    </font>
    <font>
      <sz val="22"/>
      <name val="Times New Roman"/>
      <charset val="134"/>
    </font>
    <font>
      <b/>
      <sz val="20"/>
      <name val="Times New Roman"/>
      <charset val="134"/>
    </font>
    <font>
      <b/>
      <sz val="18"/>
      <color rgb="FFFF0000"/>
      <name val="Times New Roman"/>
      <charset val="134"/>
    </font>
    <font>
      <sz val="18"/>
      <name val="Times New Roman"/>
      <charset val="134"/>
    </font>
    <font>
      <sz val="15"/>
      <name val="Times New Roman"/>
      <charset val="134"/>
    </font>
    <font>
      <b/>
      <sz val="32"/>
      <name val="宋体"/>
      <charset val="134"/>
    </font>
    <font>
      <b/>
      <sz val="32"/>
      <name val="Times New Roman"/>
      <charset val="134"/>
    </font>
    <font>
      <b/>
      <sz val="56"/>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134"/>
    </font>
    <font>
      <vertAlign val="superscript"/>
      <sz val="10"/>
      <name val="Times New Roman"/>
      <charset val="134"/>
    </font>
    <font>
      <b/>
      <sz val="11"/>
      <name val="Times New Roman"/>
      <charset val="134"/>
    </font>
    <font>
      <b/>
      <sz val="20"/>
      <name val="宋体"/>
      <charset val="134"/>
    </font>
    <font>
      <vertAlign val="superscript"/>
      <sz val="10"/>
      <name val="Times New Roman"/>
      <charset val="0"/>
    </font>
    <font>
      <vertAlign val="superscript"/>
      <sz val="10"/>
      <name val="Times New Roman"/>
      <charset val="1"/>
    </font>
    <font>
      <vertAlign val="superscript"/>
      <sz val="1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indexed="8"/>
      </left>
      <right style="thin">
        <color indexed="8"/>
      </right>
      <top style="thin">
        <color indexed="8"/>
      </top>
      <bottom style="thin">
        <color indexed="8"/>
      </bottom>
      <diagonal/>
    </border>
    <border>
      <left style="thin">
        <color rgb="FF000000"/>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4">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0" fillId="2" borderId="12" applyNumberFormat="0" applyFont="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13" applyNumberFormat="0" applyFill="0" applyAlignment="0" applyProtection="0">
      <alignment vertical="center"/>
    </xf>
    <xf numFmtId="0" fontId="42" fillId="0" borderId="13" applyNumberFormat="0" applyFill="0" applyAlignment="0" applyProtection="0">
      <alignment vertical="center"/>
    </xf>
    <xf numFmtId="0" fontId="43" fillId="0" borderId="14" applyNumberFormat="0" applyFill="0" applyAlignment="0" applyProtection="0">
      <alignment vertical="center"/>
    </xf>
    <xf numFmtId="0" fontId="43" fillId="0" borderId="0" applyNumberFormat="0" applyFill="0" applyBorder="0" applyAlignment="0" applyProtection="0">
      <alignment vertical="center"/>
    </xf>
    <xf numFmtId="0" fontId="44" fillId="3" borderId="15" applyNumberFormat="0" applyAlignment="0" applyProtection="0">
      <alignment vertical="center"/>
    </xf>
    <xf numFmtId="0" fontId="45" fillId="4" borderId="16" applyNumberFormat="0" applyAlignment="0" applyProtection="0">
      <alignment vertical="center"/>
    </xf>
    <xf numFmtId="0" fontId="46" fillId="4" borderId="15" applyNumberFormat="0" applyAlignment="0" applyProtection="0">
      <alignment vertical="center"/>
    </xf>
    <xf numFmtId="0" fontId="47" fillId="5" borderId="17" applyNumberFormat="0" applyAlignment="0" applyProtection="0">
      <alignment vertical="center"/>
    </xf>
    <xf numFmtId="0" fontId="48" fillId="0" borderId="18" applyNumberFormat="0" applyFill="0" applyAlignment="0" applyProtection="0">
      <alignment vertical="center"/>
    </xf>
    <xf numFmtId="0" fontId="49" fillId="0" borderId="19" applyNumberFormat="0" applyFill="0" applyAlignment="0" applyProtection="0">
      <alignment vertical="center"/>
    </xf>
    <xf numFmtId="0" fontId="50" fillId="6" borderId="0" applyNumberFormat="0" applyBorder="0" applyAlignment="0" applyProtection="0">
      <alignment vertical="center"/>
    </xf>
    <xf numFmtId="0" fontId="51" fillId="7" borderId="0" applyNumberFormat="0" applyBorder="0" applyAlignment="0" applyProtection="0">
      <alignment vertical="center"/>
    </xf>
    <xf numFmtId="0" fontId="52" fillId="8" borderId="0" applyNumberFormat="0" applyBorder="0" applyAlignment="0" applyProtection="0">
      <alignment vertical="center"/>
    </xf>
    <xf numFmtId="0" fontId="53" fillId="9" borderId="0" applyNumberFormat="0" applyBorder="0" applyAlignment="0" applyProtection="0">
      <alignment vertical="center"/>
    </xf>
    <xf numFmtId="0" fontId="54" fillId="10" borderId="0" applyNumberFormat="0" applyBorder="0" applyAlignment="0" applyProtection="0">
      <alignment vertical="center"/>
    </xf>
    <xf numFmtId="0" fontId="54" fillId="11" borderId="0" applyNumberFormat="0" applyBorder="0" applyAlignment="0" applyProtection="0">
      <alignment vertical="center"/>
    </xf>
    <xf numFmtId="0" fontId="53" fillId="12" borderId="0" applyNumberFormat="0" applyBorder="0" applyAlignment="0" applyProtection="0">
      <alignment vertical="center"/>
    </xf>
    <xf numFmtId="0" fontId="53" fillId="13" borderId="0" applyNumberFormat="0" applyBorder="0" applyAlignment="0" applyProtection="0">
      <alignment vertical="center"/>
    </xf>
    <xf numFmtId="0" fontId="54" fillId="14" borderId="0" applyNumberFormat="0" applyBorder="0" applyAlignment="0" applyProtection="0">
      <alignment vertical="center"/>
    </xf>
    <xf numFmtId="0" fontId="54" fillId="15" borderId="0" applyNumberFormat="0" applyBorder="0" applyAlignment="0" applyProtection="0">
      <alignment vertical="center"/>
    </xf>
    <xf numFmtId="0" fontId="53" fillId="16" borderId="0" applyNumberFormat="0" applyBorder="0" applyAlignment="0" applyProtection="0">
      <alignment vertical="center"/>
    </xf>
    <xf numFmtId="0" fontId="53" fillId="17" borderId="0" applyNumberFormat="0" applyBorder="0" applyAlignment="0" applyProtection="0">
      <alignment vertical="center"/>
    </xf>
    <xf numFmtId="0" fontId="54" fillId="18" borderId="0" applyNumberFormat="0" applyBorder="0" applyAlignment="0" applyProtection="0">
      <alignment vertical="center"/>
    </xf>
    <xf numFmtId="0" fontId="54" fillId="19" borderId="0" applyNumberFormat="0" applyBorder="0" applyAlignment="0" applyProtection="0">
      <alignment vertical="center"/>
    </xf>
    <xf numFmtId="0" fontId="53" fillId="20" borderId="0" applyNumberFormat="0" applyBorder="0" applyAlignment="0" applyProtection="0">
      <alignment vertical="center"/>
    </xf>
    <xf numFmtId="0" fontId="53" fillId="21" borderId="0" applyNumberFormat="0" applyBorder="0" applyAlignment="0" applyProtection="0">
      <alignment vertical="center"/>
    </xf>
    <xf numFmtId="0" fontId="54" fillId="22" borderId="0" applyNumberFormat="0" applyBorder="0" applyAlignment="0" applyProtection="0">
      <alignment vertical="center"/>
    </xf>
    <xf numFmtId="0" fontId="54" fillId="23" borderId="0" applyNumberFormat="0" applyBorder="0" applyAlignment="0" applyProtection="0">
      <alignment vertical="center"/>
    </xf>
    <xf numFmtId="0" fontId="53" fillId="24" borderId="0" applyNumberFormat="0" applyBorder="0" applyAlignment="0" applyProtection="0">
      <alignment vertical="center"/>
    </xf>
    <xf numFmtId="0" fontId="53" fillId="25" borderId="0" applyNumberFormat="0" applyBorder="0" applyAlignment="0" applyProtection="0">
      <alignment vertical="center"/>
    </xf>
    <xf numFmtId="0" fontId="54" fillId="26" borderId="0" applyNumberFormat="0" applyBorder="0" applyAlignment="0" applyProtection="0">
      <alignment vertical="center"/>
    </xf>
    <xf numFmtId="0" fontId="54" fillId="27" borderId="0" applyNumberFormat="0" applyBorder="0" applyAlignment="0" applyProtection="0">
      <alignment vertical="center"/>
    </xf>
    <xf numFmtId="0" fontId="53" fillId="28" borderId="0" applyNumberFormat="0" applyBorder="0" applyAlignment="0" applyProtection="0">
      <alignment vertical="center"/>
    </xf>
    <xf numFmtId="0" fontId="53" fillId="29" borderId="0" applyNumberFormat="0" applyBorder="0" applyAlignment="0" applyProtection="0">
      <alignment vertical="center"/>
    </xf>
    <xf numFmtId="0" fontId="54" fillId="30" borderId="0" applyNumberFormat="0" applyBorder="0" applyAlignment="0" applyProtection="0">
      <alignment vertical="center"/>
    </xf>
    <xf numFmtId="0" fontId="54" fillId="31" borderId="0" applyNumberFormat="0" applyBorder="0" applyAlignment="0" applyProtection="0">
      <alignment vertical="center"/>
    </xf>
    <xf numFmtId="0" fontId="53" fillId="32" borderId="0" applyNumberFormat="0" applyBorder="0" applyAlignment="0" applyProtection="0">
      <alignment vertical="center"/>
    </xf>
    <xf numFmtId="0" fontId="26" fillId="0" borderId="0"/>
    <xf numFmtId="0" fontId="55" fillId="0" borderId="0"/>
    <xf numFmtId="0" fontId="26" fillId="0" borderId="0">
      <alignment vertical="center"/>
    </xf>
    <xf numFmtId="0" fontId="26" fillId="0" borderId="0">
      <alignment vertical="center"/>
    </xf>
    <xf numFmtId="0" fontId="4" fillId="0" borderId="0"/>
    <xf numFmtId="0" fontId="26" fillId="0" borderId="0"/>
    <xf numFmtId="0" fontId="26" fillId="0" borderId="0">
      <alignment vertical="center"/>
    </xf>
    <xf numFmtId="0" fontId="4" fillId="0" borderId="0"/>
    <xf numFmtId="0" fontId="0" fillId="0" borderId="0">
      <alignment vertical="center"/>
    </xf>
    <xf numFmtId="0" fontId="26" fillId="0" borderId="0"/>
    <xf numFmtId="0" fontId="26" fillId="0" borderId="0"/>
    <xf numFmtId="0" fontId="26" fillId="0" borderId="0"/>
    <xf numFmtId="0" fontId="0" fillId="0" borderId="0">
      <alignment vertical="center"/>
    </xf>
    <xf numFmtId="0" fontId="0" fillId="0" borderId="0">
      <alignment vertical="center"/>
    </xf>
    <xf numFmtId="43" fontId="26" fillId="0" borderId="0" applyFont="0" applyFill="0" applyBorder="0" applyAlignment="0" applyProtection="0"/>
  </cellStyleXfs>
  <cellXfs count="245">
    <xf numFmtId="0" fontId="0" fillId="0" borderId="0" xfId="0">
      <alignment vertical="center"/>
    </xf>
    <xf numFmtId="0" fontId="1" fillId="0" borderId="0" xfId="0" applyFont="1" applyProtection="1">
      <alignment vertical="center"/>
    </xf>
    <xf numFmtId="0" fontId="2" fillId="0" borderId="0" xfId="51" applyFont="1" applyFill="1" applyAlignment="1" applyProtection="1">
      <alignment horizontal="center" vertical="center"/>
    </xf>
    <xf numFmtId="0" fontId="3" fillId="0" borderId="0" xfId="51" applyFont="1" applyFill="1" applyAlignment="1" applyProtection="1">
      <alignment horizontal="center" vertical="center"/>
    </xf>
    <xf numFmtId="176" fontId="3" fillId="0" borderId="0" xfId="51" applyNumberFormat="1" applyFont="1" applyFill="1" applyAlignment="1" applyProtection="1">
      <alignment horizontal="center" vertical="center"/>
    </xf>
    <xf numFmtId="0" fontId="4" fillId="0" borderId="0" xfId="0" applyFont="1" applyFill="1" applyAlignment="1" applyProtection="1">
      <alignment vertical="center"/>
    </xf>
    <xf numFmtId="0" fontId="1" fillId="0" borderId="0" xfId="51" applyFont="1" applyFill="1" applyBorder="1" applyAlignment="1" applyProtection="1">
      <alignment horizontal="left" vertical="center"/>
    </xf>
    <xf numFmtId="0" fontId="1" fillId="0" borderId="0" xfId="51" applyFont="1" applyFill="1" applyBorder="1" applyAlignment="1" applyProtection="1">
      <alignment horizontal="center" vertical="center"/>
    </xf>
    <xf numFmtId="176" fontId="1" fillId="0" borderId="0" xfId="51" applyNumberFormat="1" applyFont="1" applyFill="1" applyBorder="1" applyAlignment="1" applyProtection="1">
      <alignment horizontal="center" vertical="center"/>
    </xf>
    <xf numFmtId="176" fontId="4" fillId="0" borderId="0" xfId="51" applyNumberFormat="1" applyFont="1" applyFill="1" applyAlignment="1" applyProtection="1">
      <alignment horizontal="right" vertical="center"/>
    </xf>
    <xf numFmtId="176" fontId="5" fillId="0" borderId="0" xfId="51" applyNumberFormat="1" applyFont="1" applyFill="1" applyAlignment="1" applyProtection="1">
      <alignment horizontal="right" vertical="center"/>
    </xf>
    <xf numFmtId="0" fontId="6" fillId="0" borderId="1" xfId="0" applyFont="1" applyFill="1" applyBorder="1" applyAlignment="1" applyProtection="1">
      <alignment horizontal="center" vertical="center"/>
    </xf>
    <xf numFmtId="0" fontId="7" fillId="0" borderId="1" xfId="0" applyFont="1" applyFill="1" applyBorder="1" applyAlignment="1" applyProtection="1">
      <alignment horizontal="center" vertical="center"/>
    </xf>
    <xf numFmtId="176" fontId="7" fillId="0" borderId="1" xfId="0" applyNumberFormat="1" applyFont="1" applyFill="1" applyBorder="1" applyAlignment="1" applyProtection="1">
      <alignment horizontal="center" vertical="center"/>
    </xf>
    <xf numFmtId="0" fontId="4" fillId="0" borderId="1" xfId="0" applyFont="1" applyFill="1" applyBorder="1" applyAlignment="1" applyProtection="1">
      <alignment horizontal="center" vertical="center" wrapText="1"/>
    </xf>
    <xf numFmtId="176" fontId="4" fillId="0" borderId="1" xfId="0" applyNumberFormat="1" applyFont="1" applyFill="1" applyBorder="1" applyAlignment="1" applyProtection="1">
      <alignment horizontal="center" vertical="center" wrapText="1"/>
    </xf>
    <xf numFmtId="177" fontId="4" fillId="0" borderId="1" xfId="0" applyNumberFormat="1" applyFont="1" applyFill="1" applyBorder="1" applyAlignment="1" applyProtection="1">
      <alignment horizontal="center" vertical="center" wrapText="1"/>
    </xf>
    <xf numFmtId="49" fontId="5" fillId="0" borderId="1" xfId="50" applyNumberFormat="1" applyFont="1" applyFill="1" applyBorder="1" applyAlignment="1" applyProtection="1">
      <alignment horizontal="center" vertical="center" wrapText="1"/>
    </xf>
    <xf numFmtId="177" fontId="4" fillId="0" borderId="1" xfId="0" applyNumberFormat="1" applyFont="1" applyFill="1" applyBorder="1" applyAlignment="1" applyProtection="1">
      <alignment horizontal="left" vertical="center" wrapText="1"/>
    </xf>
    <xf numFmtId="0" fontId="5" fillId="0" borderId="1" xfId="50" applyFont="1" applyFill="1" applyBorder="1" applyAlignment="1" applyProtection="1">
      <alignment horizontal="center" vertical="center" wrapText="1"/>
    </xf>
    <xf numFmtId="176" fontId="5" fillId="0" borderId="1" xfId="0" applyNumberFormat="1" applyFont="1" applyFill="1" applyBorder="1" applyAlignment="1" applyProtection="1">
      <alignment horizontal="center" vertical="center"/>
    </xf>
    <xf numFmtId="176" fontId="5" fillId="0" borderId="1" xfId="0" applyNumberFormat="1" applyFont="1" applyFill="1" applyBorder="1" applyAlignment="1" applyProtection="1">
      <alignment horizontal="center" vertical="center"/>
      <protection locked="0"/>
    </xf>
    <xf numFmtId="178" fontId="5" fillId="0" borderId="1" xfId="0" applyNumberFormat="1" applyFont="1" applyFill="1" applyBorder="1" applyAlignment="1" applyProtection="1">
      <alignment horizontal="center" vertical="center" wrapText="1"/>
    </xf>
    <xf numFmtId="0" fontId="8" fillId="0" borderId="1" xfId="0" applyFont="1" applyFill="1" applyBorder="1" applyAlignment="1" applyProtection="1">
      <alignment horizontal="justify" vertical="center" wrapText="1"/>
    </xf>
    <xf numFmtId="0" fontId="8" fillId="0" borderId="1" xfId="0" applyFont="1" applyFill="1" applyBorder="1" applyAlignment="1" applyProtection="1">
      <alignment horizontal="left" vertical="center" wrapText="1"/>
    </xf>
    <xf numFmtId="0" fontId="9" fillId="0" borderId="1" xfId="0" applyFont="1" applyFill="1" applyBorder="1" applyAlignment="1" applyProtection="1">
      <alignment horizontal="center" vertical="center" wrapText="1"/>
    </xf>
    <xf numFmtId="177" fontId="5" fillId="0" borderId="1" xfId="0" applyNumberFormat="1" applyFont="1" applyFill="1" applyBorder="1" applyAlignment="1" applyProtection="1">
      <alignment horizontal="left" vertical="center" wrapText="1"/>
    </xf>
    <xf numFmtId="177" fontId="4" fillId="0" borderId="1" xfId="0" applyNumberFormat="1" applyFont="1" applyFill="1" applyBorder="1" applyAlignment="1" applyProtection="1">
      <alignment horizontal="center" vertical="center"/>
    </xf>
    <xf numFmtId="177" fontId="5" fillId="0" borderId="1" xfId="0" applyNumberFormat="1" applyFont="1" applyFill="1" applyBorder="1" applyAlignment="1" applyProtection="1">
      <alignment horizontal="left" vertical="center"/>
    </xf>
    <xf numFmtId="0" fontId="10" fillId="0" borderId="2" xfId="0" applyFont="1" applyFill="1" applyBorder="1" applyAlignment="1" applyProtection="1">
      <alignment horizontal="right" vertical="center" wrapText="1"/>
    </xf>
    <xf numFmtId="0" fontId="11" fillId="0" borderId="3" xfId="0" applyFont="1" applyFill="1" applyBorder="1" applyAlignment="1" applyProtection="1">
      <alignment horizontal="right" vertical="center" wrapText="1"/>
    </xf>
    <xf numFmtId="177" fontId="12" fillId="0" borderId="3" xfId="0" applyNumberFormat="1" applyFont="1" applyFill="1" applyBorder="1" applyAlignment="1" applyProtection="1">
      <alignment horizontal="center" vertical="center"/>
    </xf>
    <xf numFmtId="0" fontId="13" fillId="0" borderId="4" xfId="0" applyFont="1" applyBorder="1" applyProtection="1">
      <alignment vertical="center"/>
    </xf>
    <xf numFmtId="0" fontId="3" fillId="0" borderId="0" xfId="51" applyFont="1" applyFill="1" applyProtection="1">
      <alignment vertical="center"/>
    </xf>
    <xf numFmtId="0" fontId="14" fillId="0" borderId="0" xfId="51" applyFont="1" applyFill="1" applyProtection="1">
      <alignment vertical="center"/>
    </xf>
    <xf numFmtId="0" fontId="1" fillId="0" borderId="0" xfId="60" applyNumberFormat="1" applyFont="1" applyFill="1" applyAlignment="1" applyProtection="1">
      <alignment vertical="center"/>
    </xf>
    <xf numFmtId="0" fontId="1" fillId="0" borderId="0" xfId="60" applyFont="1" applyFill="1" applyAlignment="1" applyProtection="1">
      <alignment vertical="center"/>
    </xf>
    <xf numFmtId="0" fontId="14" fillId="0" borderId="0" xfId="0" applyFont="1" applyFill="1" applyAlignment="1" applyProtection="1">
      <alignment vertical="center"/>
    </xf>
    <xf numFmtId="0" fontId="1" fillId="0" borderId="0" xfId="60" applyFont="1" applyFill="1" applyAlignment="1" applyProtection="1">
      <alignment horizontal="center"/>
    </xf>
    <xf numFmtId="0" fontId="1" fillId="0" borderId="0" xfId="0" applyFont="1" applyFill="1" applyBorder="1" applyAlignment="1" applyProtection="1"/>
    <xf numFmtId="0" fontId="5" fillId="0" borderId="0" xfId="0" applyFont="1" applyFill="1" applyAlignment="1" applyProtection="1">
      <alignment vertical="center"/>
    </xf>
    <xf numFmtId="49" fontId="1" fillId="0" borderId="0" xfId="60" applyNumberFormat="1" applyFont="1" applyFill="1" applyAlignment="1" applyProtection="1">
      <alignment horizontal="center"/>
    </xf>
    <xf numFmtId="0" fontId="1" fillId="0" borderId="0" xfId="60" applyFont="1" applyFill="1" applyProtection="1"/>
    <xf numFmtId="179" fontId="1" fillId="0" borderId="0" xfId="60" applyNumberFormat="1" applyFont="1" applyFill="1" applyProtection="1"/>
    <xf numFmtId="179" fontId="5" fillId="0" borderId="0" xfId="60" applyNumberFormat="1" applyFont="1" applyFill="1" applyAlignment="1" applyProtection="1">
      <alignment horizontal="center" vertical="center"/>
    </xf>
    <xf numFmtId="0" fontId="2" fillId="0" borderId="0" xfId="51" applyFont="1" applyFill="1" applyBorder="1" applyAlignment="1" applyProtection="1">
      <alignment horizontal="center" vertical="center"/>
    </xf>
    <xf numFmtId="0" fontId="3" fillId="0" borderId="0" xfId="51" applyFont="1" applyFill="1" applyBorder="1" applyAlignment="1" applyProtection="1">
      <alignment horizontal="center" vertical="center"/>
    </xf>
    <xf numFmtId="179" fontId="3" fillId="0" borderId="0" xfId="51" applyNumberFormat="1" applyFont="1" applyFill="1" applyBorder="1" applyAlignment="1" applyProtection="1">
      <alignment horizontal="center" vertical="center"/>
    </xf>
    <xf numFmtId="179" fontId="5" fillId="0" borderId="0" xfId="51" applyNumberFormat="1" applyFont="1" applyFill="1" applyBorder="1" applyAlignment="1" applyProtection="1">
      <alignment horizontal="center" vertical="center"/>
    </xf>
    <xf numFmtId="0" fontId="5" fillId="0" borderId="0" xfId="51" applyFont="1" applyFill="1" applyBorder="1" applyAlignment="1" applyProtection="1">
      <alignment horizontal="left" vertical="center"/>
    </xf>
    <xf numFmtId="0" fontId="5" fillId="0" borderId="0" xfId="51" applyFont="1" applyFill="1" applyBorder="1" applyAlignment="1" applyProtection="1">
      <alignment horizontal="center" vertical="center"/>
    </xf>
    <xf numFmtId="179" fontId="4" fillId="0" borderId="3" xfId="51" applyNumberFormat="1" applyFont="1" applyFill="1" applyBorder="1" applyAlignment="1" applyProtection="1">
      <alignment horizontal="center" vertical="center"/>
    </xf>
    <xf numFmtId="0" fontId="5" fillId="0" borderId="3" xfId="51" applyFont="1" applyFill="1" applyBorder="1" applyAlignment="1" applyProtection="1">
      <alignment horizontal="right" vertical="center"/>
    </xf>
    <xf numFmtId="0" fontId="6" fillId="0" borderId="1" xfId="57" applyFont="1" applyFill="1" applyBorder="1" applyAlignment="1" applyProtection="1">
      <alignment horizontal="center" vertical="center"/>
    </xf>
    <xf numFmtId="0" fontId="7" fillId="0" borderId="1" xfId="57" applyFont="1" applyFill="1" applyBorder="1" applyAlignment="1" applyProtection="1">
      <alignment horizontal="center" vertical="center"/>
    </xf>
    <xf numFmtId="179" fontId="7" fillId="0" borderId="1" xfId="57" applyNumberFormat="1" applyFont="1" applyFill="1" applyBorder="1" applyAlignment="1" applyProtection="1">
      <alignment horizontal="center" vertical="center"/>
    </xf>
    <xf numFmtId="179" fontId="11" fillId="0" borderId="1" xfId="57" applyNumberFormat="1" applyFont="1" applyFill="1" applyBorder="1" applyAlignment="1" applyProtection="1">
      <alignment horizontal="center" vertical="center"/>
    </xf>
    <xf numFmtId="49" fontId="4" fillId="0" borderId="1" xfId="60" applyNumberFormat="1" applyFont="1" applyFill="1" applyBorder="1" applyAlignment="1" applyProtection="1">
      <alignment horizontal="center" vertical="center" wrapText="1"/>
    </xf>
    <xf numFmtId="0" fontId="4" fillId="0" borderId="1" xfId="60" applyFont="1" applyFill="1" applyBorder="1" applyAlignment="1" applyProtection="1">
      <alignment horizontal="center" vertical="center" wrapText="1"/>
    </xf>
    <xf numFmtId="179" fontId="4" fillId="0" borderId="1" xfId="63" applyNumberFormat="1" applyFont="1" applyFill="1" applyBorder="1" applyAlignment="1" applyProtection="1">
      <alignment horizontal="center" vertical="center" wrapText="1"/>
    </xf>
    <xf numFmtId="179" fontId="4" fillId="0" borderId="1" xfId="60" applyNumberFormat="1" applyFont="1" applyFill="1" applyBorder="1" applyAlignment="1" applyProtection="1">
      <alignment horizontal="center" vertical="center" wrapText="1"/>
    </xf>
    <xf numFmtId="178" fontId="4" fillId="0" borderId="1" xfId="60" applyNumberFormat="1" applyFont="1" applyFill="1" applyBorder="1" applyAlignment="1" applyProtection="1">
      <alignment horizontal="center" vertical="center" wrapText="1"/>
    </xf>
    <xf numFmtId="49" fontId="5" fillId="0" borderId="1" xfId="57" applyNumberFormat="1" applyFont="1" applyFill="1" applyBorder="1" applyAlignment="1" applyProtection="1">
      <alignment horizontal="center" vertical="center"/>
    </xf>
    <xf numFmtId="0" fontId="4" fillId="0" borderId="1" xfId="57" applyFont="1" applyFill="1" applyBorder="1" applyAlignment="1" applyProtection="1">
      <alignment vertical="center" wrapText="1"/>
    </xf>
    <xf numFmtId="0" fontId="5" fillId="0" borderId="1" xfId="57" applyFont="1" applyFill="1" applyBorder="1" applyAlignment="1" applyProtection="1">
      <alignment vertical="center" wrapText="1"/>
    </xf>
    <xf numFmtId="0" fontId="5" fillId="0" borderId="1" xfId="57" applyFont="1" applyFill="1" applyBorder="1" applyAlignment="1" applyProtection="1">
      <alignment horizontal="center" vertical="center"/>
    </xf>
    <xf numFmtId="180" fontId="5" fillId="0" borderId="1" xfId="0" applyNumberFormat="1" applyFont="1" applyFill="1" applyBorder="1" applyAlignment="1" applyProtection="1">
      <alignment horizontal="center" vertical="center"/>
    </xf>
    <xf numFmtId="2" fontId="5" fillId="0" borderId="1" xfId="57" applyNumberFormat="1" applyFont="1" applyFill="1" applyBorder="1" applyAlignment="1" applyProtection="1">
      <alignment horizontal="center" vertical="center"/>
    </xf>
    <xf numFmtId="0" fontId="4" fillId="0" borderId="1" xfId="57" applyFont="1" applyFill="1" applyBorder="1" applyProtection="1">
      <alignment vertical="center"/>
    </xf>
    <xf numFmtId="179" fontId="5" fillId="0" borderId="1" xfId="57" applyNumberFormat="1" applyFont="1" applyFill="1" applyBorder="1" applyAlignment="1" applyProtection="1">
      <alignment horizontal="center" vertical="center"/>
      <protection locked="0"/>
    </xf>
    <xf numFmtId="0" fontId="5" fillId="0" borderId="1" xfId="59" applyFont="1" applyFill="1" applyBorder="1" applyAlignment="1" applyProtection="1">
      <alignment horizontal="center" vertical="center" wrapText="1"/>
    </xf>
    <xf numFmtId="0" fontId="4" fillId="0" borderId="1" xfId="57" applyFont="1" applyFill="1" applyBorder="1" applyAlignment="1" applyProtection="1">
      <alignment horizontal="center" vertical="center"/>
    </xf>
    <xf numFmtId="0" fontId="5" fillId="0" borderId="1" xfId="0" applyFont="1" applyFill="1" applyBorder="1" applyAlignment="1" applyProtection="1">
      <alignment horizontal="left" vertical="center" wrapText="1"/>
    </xf>
    <xf numFmtId="0" fontId="4" fillId="0" borderId="1" xfId="0" applyNumberFormat="1" applyFont="1" applyFill="1" applyBorder="1" applyAlignment="1" applyProtection="1">
      <alignment horizontal="left" vertical="center" wrapText="1" readingOrder="1"/>
    </xf>
    <xf numFmtId="0" fontId="15" fillId="0" borderId="5" xfId="0" applyNumberFormat="1" applyFont="1" applyFill="1" applyBorder="1" applyAlignment="1" applyProtection="1">
      <alignment horizontal="left" vertical="center" wrapText="1" readingOrder="1"/>
    </xf>
    <xf numFmtId="0" fontId="4" fillId="0" borderId="1" xfId="0" applyNumberFormat="1" applyFont="1" applyFill="1" applyBorder="1" applyAlignment="1" applyProtection="1">
      <alignment horizontal="center" vertical="center" wrapText="1" readingOrder="1"/>
    </xf>
    <xf numFmtId="176" fontId="16" fillId="0" borderId="1" xfId="0" applyNumberFormat="1" applyFont="1" applyFill="1" applyBorder="1" applyAlignment="1" applyProtection="1">
      <alignment horizontal="center" vertical="center" wrapText="1" readingOrder="1"/>
    </xf>
    <xf numFmtId="176" fontId="16" fillId="0" borderId="1" xfId="0" applyNumberFormat="1" applyFont="1" applyFill="1" applyBorder="1" applyAlignment="1" applyProtection="1">
      <alignment horizontal="center" vertical="center"/>
      <protection locked="0"/>
    </xf>
    <xf numFmtId="0" fontId="9" fillId="0" borderId="1" xfId="0" applyFont="1" applyFill="1" applyBorder="1" applyAlignment="1" applyProtection="1">
      <alignment vertical="center" wrapText="1"/>
    </xf>
    <xf numFmtId="181" fontId="16" fillId="0" borderId="1" xfId="0" applyNumberFormat="1" applyFont="1" applyFill="1" applyBorder="1" applyAlignment="1" applyProtection="1">
      <alignment horizontal="center" vertical="center"/>
      <protection locked="0"/>
    </xf>
    <xf numFmtId="49" fontId="5" fillId="0" borderId="1" xfId="0" applyNumberFormat="1" applyFont="1" applyFill="1" applyBorder="1" applyAlignment="1" applyProtection="1">
      <alignment horizontal="center" vertical="center"/>
    </xf>
    <xf numFmtId="0" fontId="4" fillId="0" borderId="1" xfId="0" applyNumberFormat="1" applyFont="1" applyFill="1" applyBorder="1" applyAlignment="1" applyProtection="1">
      <alignment vertical="center"/>
    </xf>
    <xf numFmtId="0" fontId="5" fillId="0" borderId="1" xfId="0" applyNumberFormat="1" applyFont="1" applyFill="1" applyBorder="1" applyAlignment="1" applyProtection="1">
      <alignment vertical="center"/>
    </xf>
    <xf numFmtId="0" fontId="5" fillId="0" borderId="1" xfId="0" applyNumberFormat="1" applyFont="1" applyFill="1" applyBorder="1" applyAlignment="1" applyProtection="1">
      <alignment horizontal="center" vertical="center"/>
    </xf>
    <xf numFmtId="179" fontId="5" fillId="0" borderId="1" xfId="60" applyNumberFormat="1" applyFont="1" applyFill="1" applyBorder="1" applyAlignment="1" applyProtection="1">
      <alignment horizontal="center" vertical="center" wrapText="1"/>
      <protection locked="0"/>
    </xf>
    <xf numFmtId="0" fontId="5" fillId="0" borderId="1" xfId="0" applyNumberFormat="1" applyFont="1" applyFill="1" applyBorder="1" applyAlignment="1" applyProtection="1">
      <alignment horizontal="left" vertical="center" wrapText="1"/>
    </xf>
    <xf numFmtId="0" fontId="5" fillId="0" borderId="1" xfId="58" applyFont="1" applyFill="1" applyBorder="1" applyAlignment="1" applyProtection="1">
      <alignment horizontal="center" vertical="center" wrapText="1"/>
    </xf>
    <xf numFmtId="49" fontId="4" fillId="0" borderId="1" xfId="57" applyNumberFormat="1" applyFont="1" applyFill="1" applyBorder="1" applyAlignment="1" applyProtection="1">
      <alignment horizontal="left" vertical="center"/>
    </xf>
    <xf numFmtId="0" fontId="5" fillId="0" borderId="1" xfId="60" applyFont="1" applyFill="1" applyBorder="1" applyAlignment="1" applyProtection="1">
      <alignment horizontal="right" vertical="center"/>
    </xf>
    <xf numFmtId="0" fontId="5" fillId="0" borderId="1" xfId="0" applyNumberFormat="1" applyFont="1" applyFill="1" applyBorder="1" applyAlignment="1" applyProtection="1">
      <alignment horizontal="left" vertical="center" wrapText="1" readingOrder="1"/>
    </xf>
    <xf numFmtId="49" fontId="5" fillId="0" borderId="1" xfId="57" applyNumberFormat="1" applyFont="1" applyFill="1" applyBorder="1" applyAlignment="1" applyProtection="1">
      <alignment horizontal="left" vertical="center"/>
    </xf>
    <xf numFmtId="0" fontId="5" fillId="0" borderId="1" xfId="0" applyNumberFormat="1" applyFont="1" applyFill="1" applyBorder="1" applyAlignment="1" applyProtection="1">
      <alignment horizontal="center" vertical="center" wrapText="1" readingOrder="1"/>
    </xf>
    <xf numFmtId="49" fontId="5" fillId="0" borderId="1" xfId="57" applyNumberFormat="1" applyFont="1" applyFill="1" applyBorder="1" applyAlignment="1" applyProtection="1">
      <alignment horizontal="left" vertical="center" wrapText="1"/>
    </xf>
    <xf numFmtId="0" fontId="9" fillId="0" borderId="1" xfId="52" applyFont="1" applyFill="1" applyBorder="1" applyAlignment="1" applyProtection="1">
      <alignment horizontal="center" vertical="center" wrapText="1"/>
    </xf>
    <xf numFmtId="177" fontId="5" fillId="0" borderId="1" xfId="0" applyNumberFormat="1" applyFont="1" applyFill="1" applyBorder="1" applyAlignment="1" applyProtection="1">
      <alignment horizontal="center" vertical="center" wrapText="1"/>
    </xf>
    <xf numFmtId="0" fontId="4" fillId="0" borderId="6" xfId="0" applyFont="1" applyFill="1" applyBorder="1" applyAlignment="1" applyProtection="1">
      <alignment horizontal="left" vertical="center" wrapText="1"/>
    </xf>
    <xf numFmtId="0" fontId="4" fillId="0" borderId="1" xfId="61" applyFont="1" applyFill="1" applyBorder="1" applyAlignment="1" applyProtection="1">
      <alignment horizontal="left" vertical="center"/>
    </xf>
    <xf numFmtId="176" fontId="5" fillId="0" borderId="1" xfId="0" applyNumberFormat="1" applyFont="1" applyFill="1" applyBorder="1" applyAlignment="1" applyProtection="1">
      <alignment horizontal="center" vertical="center" wrapText="1"/>
    </xf>
    <xf numFmtId="177" fontId="5" fillId="0" borderId="1" xfId="0" applyNumberFormat="1" applyFont="1" applyFill="1" applyBorder="1" applyAlignment="1" applyProtection="1">
      <alignment horizontal="center" vertical="center" wrapText="1"/>
      <protection locked="0"/>
    </xf>
    <xf numFmtId="0" fontId="4" fillId="0" borderId="1" xfId="0" applyFont="1" applyFill="1" applyBorder="1" applyAlignment="1" applyProtection="1">
      <alignment horizontal="left" vertical="center" wrapText="1"/>
    </xf>
    <xf numFmtId="176" fontId="9" fillId="0" borderId="1" xfId="0" applyNumberFormat="1" applyFont="1" applyFill="1" applyBorder="1" applyAlignment="1" applyProtection="1">
      <alignment horizontal="center" vertical="center" wrapText="1"/>
    </xf>
    <xf numFmtId="176" fontId="9" fillId="0" borderId="1" xfId="0" applyNumberFormat="1" applyFont="1" applyFill="1" applyBorder="1" applyAlignment="1" applyProtection="1">
      <alignment horizontal="center" vertical="center" wrapText="1"/>
      <protection locked="0"/>
    </xf>
    <xf numFmtId="0" fontId="4" fillId="0" borderId="1" xfId="0" applyFont="1" applyFill="1" applyBorder="1" applyAlignment="1" applyProtection="1">
      <alignment horizontal="justify" vertical="center" wrapText="1"/>
    </xf>
    <xf numFmtId="0" fontId="9" fillId="0" borderId="1" xfId="0" applyFont="1" applyFill="1" applyBorder="1" applyAlignment="1" applyProtection="1">
      <alignment horizontal="left" vertical="center" wrapText="1"/>
    </xf>
    <xf numFmtId="176" fontId="5" fillId="0" borderId="1" xfId="62" applyNumberFormat="1" applyFont="1" applyFill="1" applyBorder="1" applyAlignment="1" applyProtection="1">
      <alignment horizontal="center" vertical="center" wrapText="1"/>
      <protection locked="0"/>
    </xf>
    <xf numFmtId="0" fontId="10" fillId="0" borderId="2" xfId="57" applyFont="1" applyFill="1" applyBorder="1" applyAlignment="1" applyProtection="1">
      <alignment horizontal="right" vertical="center" wrapText="1"/>
    </xf>
    <xf numFmtId="0" fontId="11" fillId="0" borderId="3" xfId="57" applyFont="1" applyFill="1" applyBorder="1" applyAlignment="1" applyProtection="1">
      <alignment horizontal="right" vertical="center" wrapText="1"/>
    </xf>
    <xf numFmtId="182" fontId="12" fillId="0" borderId="3" xfId="57" applyNumberFormat="1" applyFont="1" applyFill="1" applyBorder="1" applyAlignment="1" applyProtection="1">
      <alignment horizontal="center" vertical="center" wrapText="1"/>
    </xf>
    <xf numFmtId="0" fontId="10" fillId="0" borderId="4" xfId="57" applyNumberFormat="1" applyFont="1" applyFill="1" applyBorder="1" applyAlignment="1" applyProtection="1">
      <alignment horizontal="left" vertical="center" wrapText="1"/>
    </xf>
    <xf numFmtId="0" fontId="3" fillId="0" borderId="0" xfId="51" applyFont="1" applyFill="1" applyBorder="1" applyAlignment="1" applyProtection="1">
      <alignment vertical="center"/>
    </xf>
    <xf numFmtId="0" fontId="14" fillId="0" borderId="0" xfId="51" applyFont="1" applyFill="1" applyBorder="1" applyAlignment="1" applyProtection="1">
      <alignment vertical="center"/>
    </xf>
    <xf numFmtId="0" fontId="1"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 fillId="0" borderId="0" xfId="0" applyFont="1" applyFill="1" applyAlignment="1" applyProtection="1"/>
    <xf numFmtId="0" fontId="9" fillId="0" borderId="0" xfId="0" applyFont="1" applyFill="1" applyBorder="1" applyAlignment="1" applyProtection="1">
      <alignment vertical="center"/>
    </xf>
    <xf numFmtId="0" fontId="17" fillId="0" borderId="0" xfId="0" applyFont="1" applyFill="1" applyBorder="1" applyAlignment="1" applyProtection="1">
      <alignment vertical="center"/>
    </xf>
    <xf numFmtId="0" fontId="1" fillId="0" borderId="0" xfId="60" applyFont="1" applyFill="1" applyBorder="1" applyAlignment="1" applyProtection="1">
      <alignment vertical="center"/>
    </xf>
    <xf numFmtId="49" fontId="1" fillId="0" borderId="0" xfId="0" applyNumberFormat="1" applyFont="1" applyFill="1" applyBorder="1" applyAlignment="1" applyProtection="1">
      <alignment horizontal="center"/>
    </xf>
    <xf numFmtId="0" fontId="1" fillId="0" borderId="0" xfId="0" applyFont="1" applyFill="1" applyBorder="1" applyAlignment="1" applyProtection="1">
      <alignment horizontal="center"/>
    </xf>
    <xf numFmtId="180" fontId="1" fillId="0" borderId="0" xfId="0" applyNumberFormat="1" applyFont="1" applyFill="1" applyBorder="1" applyAlignment="1" applyProtection="1"/>
    <xf numFmtId="181" fontId="3" fillId="0" borderId="0" xfId="51" applyNumberFormat="1" applyFont="1" applyFill="1" applyAlignment="1" applyProtection="1">
      <alignment horizontal="center" vertical="center"/>
    </xf>
    <xf numFmtId="181" fontId="4" fillId="0" borderId="0" xfId="51" applyNumberFormat="1" applyFont="1" applyFill="1" applyAlignment="1" applyProtection="1">
      <alignment horizontal="right" vertical="center"/>
    </xf>
    <xf numFmtId="0" fontId="4" fillId="0" borderId="1" xfId="0" applyFont="1" applyFill="1" applyBorder="1" applyAlignment="1" applyProtection="1">
      <alignment horizontal="center" vertical="center"/>
    </xf>
    <xf numFmtId="0" fontId="5" fillId="0" borderId="1" xfId="0" applyFont="1" applyFill="1" applyBorder="1" applyAlignment="1" applyProtection="1">
      <alignment horizontal="center" vertical="center"/>
    </xf>
    <xf numFmtId="181" fontId="5" fillId="0" borderId="1" xfId="0" applyNumberFormat="1" applyFont="1" applyFill="1" applyBorder="1" applyAlignment="1" applyProtection="1">
      <alignment horizontal="center" vertical="center"/>
    </xf>
    <xf numFmtId="181" fontId="4" fillId="0" borderId="1" xfId="0" applyNumberFormat="1" applyFont="1" applyFill="1" applyBorder="1" applyAlignment="1" applyProtection="1">
      <alignment horizontal="center" vertical="center" wrapText="1"/>
    </xf>
    <xf numFmtId="49" fontId="10" fillId="0" borderId="1" xfId="50" applyNumberFormat="1" applyFont="1" applyFill="1" applyBorder="1" applyAlignment="1" applyProtection="1">
      <alignment horizontal="left" vertical="center"/>
    </xf>
    <xf numFmtId="0" fontId="18" fillId="0" borderId="1" xfId="0" applyNumberFormat="1" applyFont="1" applyFill="1" applyBorder="1" applyAlignment="1" applyProtection="1">
      <alignment horizontal="left" vertical="center" wrapText="1" readingOrder="1"/>
    </xf>
    <xf numFmtId="0" fontId="16" fillId="0" borderId="1" xfId="0" applyNumberFormat="1" applyFont="1" applyFill="1" applyBorder="1" applyAlignment="1" applyProtection="1">
      <alignment horizontal="center" vertical="center" wrapText="1" readingOrder="1"/>
    </xf>
    <xf numFmtId="176" fontId="16" fillId="0" borderId="1" xfId="0" applyNumberFormat="1" applyFont="1" applyFill="1" applyBorder="1" applyAlignment="1" applyProtection="1">
      <alignment horizontal="center" vertical="center"/>
    </xf>
    <xf numFmtId="0" fontId="5" fillId="0" borderId="1" xfId="0" applyNumberFormat="1" applyFont="1" applyFill="1" applyBorder="1" applyAlignment="1" applyProtection="1">
      <alignment horizontal="center" vertical="center" wrapText="1"/>
    </xf>
    <xf numFmtId="0" fontId="19" fillId="0" borderId="1" xfId="0" applyNumberFormat="1" applyFont="1" applyFill="1" applyBorder="1" applyAlignment="1" applyProtection="1">
      <alignment horizontal="center" vertical="center" wrapText="1" readingOrder="1"/>
    </xf>
    <xf numFmtId="0" fontId="5" fillId="0" borderId="1" xfId="60" applyFont="1" applyFill="1" applyBorder="1" applyAlignment="1" applyProtection="1">
      <alignment horizontal="left" vertical="center" wrapText="1"/>
    </xf>
    <xf numFmtId="0" fontId="5" fillId="0" borderId="1" xfId="0" applyFont="1" applyFill="1" applyBorder="1" applyAlignment="1" applyProtection="1">
      <alignment horizontal="center" vertical="center" wrapText="1"/>
    </xf>
    <xf numFmtId="181" fontId="5" fillId="0" borderId="1" xfId="0" applyNumberFormat="1" applyFont="1" applyFill="1" applyBorder="1" applyAlignment="1" applyProtection="1">
      <alignment horizontal="center" vertical="center" wrapText="1"/>
      <protection locked="0"/>
    </xf>
    <xf numFmtId="49" fontId="9" fillId="0" borderId="1" xfId="0" applyNumberFormat="1" applyFont="1" applyFill="1" applyBorder="1" applyAlignment="1" applyProtection="1">
      <alignment horizontal="center" vertical="center" wrapText="1"/>
    </xf>
    <xf numFmtId="176" fontId="5" fillId="0" borderId="1" xfId="0" applyNumberFormat="1" applyFont="1" applyFill="1" applyBorder="1" applyAlignment="1" applyProtection="1">
      <alignment horizontal="center" vertical="center" wrapText="1"/>
      <protection locked="0"/>
    </xf>
    <xf numFmtId="49" fontId="5" fillId="0" borderId="1" xfId="0" applyNumberFormat="1" applyFont="1" applyFill="1" applyBorder="1" applyAlignment="1" applyProtection="1">
      <alignment horizontal="center" vertical="center" wrapText="1"/>
    </xf>
    <xf numFmtId="0" fontId="18" fillId="0" borderId="5" xfId="0" applyNumberFormat="1" applyFont="1" applyFill="1" applyBorder="1" applyAlignment="1" applyProtection="1">
      <alignment horizontal="left" vertical="center" wrapText="1" readingOrder="1"/>
    </xf>
    <xf numFmtId="0" fontId="15" fillId="0" borderId="1" xfId="0" applyNumberFormat="1" applyFont="1" applyFill="1" applyBorder="1" applyAlignment="1" applyProtection="1">
      <alignment horizontal="left" vertical="center" wrapText="1" readingOrder="1"/>
    </xf>
    <xf numFmtId="180" fontId="5" fillId="0" borderId="1" xfId="0" applyNumberFormat="1" applyFont="1" applyFill="1" applyBorder="1" applyAlignment="1" applyProtection="1">
      <alignment horizontal="center" vertical="center" wrapText="1"/>
      <protection locked="0"/>
    </xf>
    <xf numFmtId="0" fontId="9" fillId="0" borderId="1" xfId="0" applyFont="1" applyFill="1" applyBorder="1" applyAlignment="1" applyProtection="1">
      <alignment vertical="center"/>
    </xf>
    <xf numFmtId="176" fontId="9" fillId="0" borderId="1" xfId="0" applyNumberFormat="1" applyFont="1" applyFill="1" applyBorder="1" applyAlignment="1" applyProtection="1">
      <alignment vertical="center"/>
    </xf>
    <xf numFmtId="0" fontId="9" fillId="0" borderId="1" xfId="0" applyNumberFormat="1" applyFont="1" applyFill="1" applyBorder="1" applyAlignment="1" applyProtection="1">
      <alignment horizontal="center" vertical="center" wrapText="1"/>
      <protection locked="0"/>
    </xf>
    <xf numFmtId="0" fontId="19" fillId="0" borderId="1" xfId="0" applyNumberFormat="1" applyFont="1" applyFill="1" applyBorder="1" applyAlignment="1" applyProtection="1">
      <alignment horizontal="left" vertical="center" wrapText="1" readingOrder="1"/>
    </xf>
    <xf numFmtId="183" fontId="5" fillId="0" borderId="7" xfId="0" applyNumberFormat="1" applyFont="1" applyFill="1" applyBorder="1" applyAlignment="1" applyProtection="1">
      <alignment horizontal="center" vertical="center" wrapText="1"/>
      <protection locked="0"/>
    </xf>
    <xf numFmtId="0" fontId="4" fillId="0" borderId="1" xfId="60" applyFont="1" applyFill="1" applyBorder="1" applyAlignment="1" applyProtection="1">
      <alignment horizontal="left" vertical="center" wrapText="1"/>
    </xf>
    <xf numFmtId="183" fontId="20" fillId="0" borderId="1" xfId="0" applyNumberFormat="1" applyFont="1" applyFill="1" applyBorder="1" applyAlignment="1" applyProtection="1">
      <alignment horizontal="right" vertical="center" wrapText="1"/>
      <protection locked="0"/>
    </xf>
    <xf numFmtId="0" fontId="9" fillId="0" borderId="1" xfId="0" applyFont="1" applyFill="1" applyBorder="1" applyAlignment="1" applyProtection="1">
      <alignment horizontal="right" vertical="center" wrapText="1"/>
    </xf>
    <xf numFmtId="0" fontId="13" fillId="0" borderId="4" xfId="0" applyFont="1" applyFill="1" applyBorder="1" applyProtection="1">
      <alignment vertical="center"/>
    </xf>
    <xf numFmtId="176" fontId="1" fillId="0" borderId="0" xfId="0" applyNumberFormat="1" applyFont="1" applyFill="1" applyBorder="1" applyAlignment="1" applyProtection="1"/>
    <xf numFmtId="0" fontId="5" fillId="0" borderId="0" xfId="0" applyFont="1" applyFill="1" applyBorder="1" applyAlignment="1" applyProtection="1">
      <alignment horizontal="center" vertical="center"/>
    </xf>
    <xf numFmtId="0" fontId="14" fillId="0" borderId="0" xfId="0" applyFont="1" applyFill="1" applyAlignment="1" applyProtection="1"/>
    <xf numFmtId="176" fontId="3" fillId="0" borderId="0" xfId="51" applyNumberFormat="1" applyFont="1" applyFill="1" applyBorder="1" applyAlignment="1" applyProtection="1">
      <alignment horizontal="center" vertical="center"/>
    </xf>
    <xf numFmtId="0" fontId="4" fillId="0" borderId="0" xfId="51" applyFont="1" applyFill="1" applyBorder="1" applyAlignment="1" applyProtection="1">
      <alignment horizontal="center" vertical="center"/>
    </xf>
    <xf numFmtId="0" fontId="11" fillId="0" borderId="1" xfId="0" applyFont="1" applyFill="1" applyBorder="1" applyAlignment="1" applyProtection="1">
      <alignment horizontal="center" vertical="center"/>
    </xf>
    <xf numFmtId="0" fontId="4" fillId="0" borderId="1" xfId="0" applyNumberFormat="1" applyFont="1" applyFill="1" applyBorder="1" applyAlignment="1" applyProtection="1">
      <alignment horizontal="center" vertical="center" wrapText="1"/>
    </xf>
    <xf numFmtId="178" fontId="4" fillId="0" borderId="1" xfId="0" applyNumberFormat="1" applyFont="1" applyFill="1" applyBorder="1" applyAlignment="1" applyProtection="1">
      <alignment horizontal="center" vertical="center" wrapText="1"/>
    </xf>
    <xf numFmtId="0" fontId="4" fillId="0" borderId="1" xfId="59" applyFont="1" applyFill="1" applyBorder="1" applyAlignment="1" applyProtection="1">
      <alignment horizontal="left" vertical="center" wrapText="1"/>
    </xf>
    <xf numFmtId="0" fontId="5" fillId="0" borderId="1" xfId="49" applyFont="1" applyFill="1" applyBorder="1" applyAlignment="1" applyProtection="1">
      <alignment horizontal="left" vertical="center" wrapText="1"/>
    </xf>
    <xf numFmtId="0" fontId="5" fillId="0" borderId="1" xfId="52" applyFont="1" applyFill="1" applyBorder="1" applyAlignment="1" applyProtection="1">
      <alignment horizontal="center" vertical="center" wrapText="1"/>
    </xf>
    <xf numFmtId="49" fontId="5" fillId="0" borderId="1" xfId="60" applyNumberFormat="1" applyFont="1" applyFill="1" applyBorder="1" applyAlignment="1" applyProtection="1">
      <alignment horizontal="center" vertical="center" wrapText="1"/>
    </xf>
    <xf numFmtId="0" fontId="4" fillId="0" borderId="1" xfId="49" applyFont="1" applyFill="1" applyBorder="1" applyAlignment="1" applyProtection="1">
      <alignment horizontal="left" vertical="center" wrapText="1"/>
    </xf>
    <xf numFmtId="0" fontId="5" fillId="0" borderId="1" xfId="0" applyFont="1" applyFill="1" applyBorder="1" applyAlignment="1" applyProtection="1">
      <alignment horizontal="justify" vertical="center" wrapText="1"/>
    </xf>
    <xf numFmtId="0" fontId="5" fillId="0" borderId="1" xfId="49" applyFont="1" applyFill="1" applyBorder="1" applyAlignment="1" applyProtection="1">
      <alignment horizontal="center" vertical="center" wrapText="1"/>
    </xf>
    <xf numFmtId="0" fontId="5" fillId="0" borderId="1" xfId="52" applyFont="1" applyFill="1" applyBorder="1" applyAlignment="1" applyProtection="1">
      <alignment horizontal="left" vertical="center" wrapText="1"/>
    </xf>
    <xf numFmtId="0" fontId="5" fillId="0" borderId="1" xfId="55" applyFont="1" applyFill="1" applyBorder="1" applyAlignment="1" applyProtection="1">
      <alignment horizontal="left" vertical="center" wrapText="1"/>
    </xf>
    <xf numFmtId="49" fontId="5" fillId="0" borderId="1" xfId="0" applyNumberFormat="1" applyFont="1" applyFill="1" applyBorder="1" applyAlignment="1" applyProtection="1">
      <alignment horizontal="right" vertical="center" wrapText="1"/>
    </xf>
    <xf numFmtId="0" fontId="14" fillId="0" borderId="1" xfId="0" applyFont="1" applyFill="1" applyBorder="1" applyAlignment="1" applyProtection="1">
      <alignment vertical="center"/>
    </xf>
    <xf numFmtId="0" fontId="10" fillId="0" borderId="8" xfId="0" applyFont="1" applyFill="1" applyBorder="1" applyAlignment="1" applyProtection="1">
      <alignment horizontal="right" vertical="center" wrapText="1"/>
    </xf>
    <xf numFmtId="0" fontId="11" fillId="0" borderId="9" xfId="0" applyFont="1" applyFill="1" applyBorder="1" applyAlignment="1" applyProtection="1">
      <alignment horizontal="right" vertical="center" wrapText="1"/>
    </xf>
    <xf numFmtId="177" fontId="12" fillId="0" borderId="9" xfId="0" applyNumberFormat="1" applyFont="1" applyFill="1" applyBorder="1" applyAlignment="1" applyProtection="1">
      <alignment horizontal="center" vertical="center" wrapText="1"/>
    </xf>
    <xf numFmtId="0" fontId="10" fillId="0" borderId="10" xfId="0" applyNumberFormat="1" applyFont="1" applyFill="1" applyBorder="1" applyAlignment="1" applyProtection="1">
      <alignment horizontal="center" vertical="center" wrapText="1"/>
    </xf>
    <xf numFmtId="49" fontId="1" fillId="0" borderId="0" xfId="0" applyNumberFormat="1" applyFont="1" applyFill="1" applyBorder="1" applyAlignment="1" applyProtection="1">
      <alignment horizontal="center" vertical="center"/>
    </xf>
    <xf numFmtId="0" fontId="1" fillId="0" borderId="0" xfId="0" applyFont="1" applyFill="1" applyBorder="1" applyAlignment="1" applyProtection="1">
      <alignment horizontal="center" vertical="center"/>
    </xf>
    <xf numFmtId="176" fontId="1" fillId="0" borderId="0" xfId="0" applyNumberFormat="1" applyFont="1" applyFill="1" applyBorder="1" applyAlignment="1" applyProtection="1">
      <alignment horizontal="center" vertical="center"/>
    </xf>
    <xf numFmtId="0" fontId="5" fillId="0" borderId="0" xfId="0" applyNumberFormat="1" applyFont="1" applyFill="1" applyBorder="1" applyAlignment="1" applyProtection="1">
      <alignment horizontal="center" vertical="center"/>
    </xf>
    <xf numFmtId="178" fontId="5" fillId="0" borderId="0" xfId="0" applyNumberFormat="1" applyFont="1" applyFill="1" applyBorder="1" applyAlignment="1" applyProtection="1">
      <alignment horizontal="center" vertical="center"/>
    </xf>
    <xf numFmtId="180" fontId="5" fillId="0" borderId="1" xfId="0" applyNumberFormat="1" applyFont="1" applyFill="1" applyBorder="1" applyAlignment="1" applyProtection="1">
      <alignment horizontal="center" vertical="center" wrapText="1"/>
    </xf>
    <xf numFmtId="49" fontId="5" fillId="0" borderId="11" xfId="60" applyNumberFormat="1" applyFont="1" applyFill="1" applyBorder="1" applyAlignment="1" applyProtection="1">
      <alignment horizontal="center" vertical="center" wrapText="1"/>
    </xf>
    <xf numFmtId="0" fontId="4" fillId="0" borderId="11" xfId="0" applyFont="1" applyFill="1" applyBorder="1" applyAlignment="1" applyProtection="1">
      <alignment horizontal="left" vertical="center" wrapText="1"/>
    </xf>
    <xf numFmtId="0" fontId="5" fillId="0" borderId="11" xfId="0" applyFont="1" applyFill="1" applyBorder="1" applyAlignment="1" applyProtection="1">
      <alignment horizontal="left" vertical="center" wrapText="1"/>
    </xf>
    <xf numFmtId="0" fontId="5" fillId="0" borderId="1" xfId="0" applyNumberFormat="1" applyFont="1" applyFill="1" applyBorder="1" applyAlignment="1" applyProtection="1">
      <alignment horizontal="center" vertical="center" wrapText="1"/>
      <protection locked="0"/>
    </xf>
    <xf numFmtId="178" fontId="12" fillId="0" borderId="9" xfId="0" applyNumberFormat="1" applyFont="1" applyFill="1" applyBorder="1" applyAlignment="1" applyProtection="1">
      <alignment horizontal="center" vertical="center" wrapText="1"/>
    </xf>
    <xf numFmtId="0" fontId="1" fillId="0" borderId="0" xfId="0" applyNumberFormat="1" applyFont="1" applyFill="1" applyBorder="1" applyAlignment="1" applyProtection="1">
      <alignment horizontal="center" vertical="center"/>
    </xf>
    <xf numFmtId="180" fontId="1" fillId="0" borderId="0" xfId="0" applyNumberFormat="1" applyFont="1" applyFill="1" applyBorder="1" applyAlignment="1" applyProtection="1">
      <alignment horizontal="center" vertical="center"/>
    </xf>
    <xf numFmtId="14" fontId="1" fillId="0" borderId="0" xfId="0" applyNumberFormat="1" applyFont="1" applyFill="1" applyBorder="1" applyAlignment="1" applyProtection="1">
      <alignment horizontal="center" vertical="center"/>
    </xf>
    <xf numFmtId="0" fontId="1" fillId="0" borderId="0" xfId="0" applyFont="1" applyFill="1" applyAlignment="1" applyProtection="1">
      <alignment vertical="center"/>
    </xf>
    <xf numFmtId="0" fontId="5" fillId="0" borderId="0" xfId="0" applyFont="1" applyFill="1" applyAlignment="1" applyProtection="1"/>
    <xf numFmtId="49" fontId="1" fillId="0" borderId="0" xfId="0" applyNumberFormat="1" applyFont="1" applyFill="1" applyAlignment="1" applyProtection="1">
      <alignment horizontal="center"/>
    </xf>
    <xf numFmtId="0" fontId="2" fillId="0" borderId="0" xfId="0" applyFont="1" applyFill="1" applyAlignment="1" applyProtection="1">
      <alignment horizontal="center"/>
    </xf>
    <xf numFmtId="0" fontId="14" fillId="0" borderId="0" xfId="0" applyFont="1" applyFill="1" applyAlignment="1" applyProtection="1">
      <alignment horizontal="center"/>
    </xf>
    <xf numFmtId="0" fontId="14" fillId="0" borderId="1" xfId="0" applyFont="1" applyFill="1" applyBorder="1" applyAlignment="1" applyProtection="1">
      <alignment horizontal="center" vertical="center"/>
    </xf>
    <xf numFmtId="0" fontId="9" fillId="0" borderId="1" xfId="56" applyFont="1" applyFill="1" applyBorder="1" applyAlignment="1" applyProtection="1">
      <alignment horizontal="justify" vertical="center" wrapText="1"/>
    </xf>
    <xf numFmtId="0" fontId="10" fillId="0" borderId="8" xfId="0" applyFont="1" applyFill="1" applyBorder="1" applyAlignment="1" applyProtection="1">
      <alignment horizontal="center" vertical="center"/>
    </xf>
    <xf numFmtId="0" fontId="5" fillId="0" borderId="9" xfId="0" applyFont="1" applyFill="1" applyBorder="1" applyAlignment="1" applyProtection="1">
      <alignment horizontal="center" vertical="center"/>
    </xf>
    <xf numFmtId="0" fontId="21" fillId="0" borderId="9" xfId="0" applyFont="1" applyFill="1" applyBorder="1" applyAlignment="1" applyProtection="1">
      <alignment horizontal="center" vertical="center"/>
    </xf>
    <xf numFmtId="0" fontId="10" fillId="0" borderId="10" xfId="0" applyFont="1" applyFill="1" applyBorder="1" applyAlignment="1" applyProtection="1">
      <alignment vertical="center"/>
    </xf>
    <xf numFmtId="49" fontId="1" fillId="0" borderId="0" xfId="0" applyNumberFormat="1" applyFont="1" applyFill="1" applyAlignment="1" applyProtection="1">
      <alignment horizontal="center" vertical="center"/>
    </xf>
    <xf numFmtId="0" fontId="1" fillId="0" borderId="0" xfId="0" applyFont="1" applyFill="1" applyAlignment="1" applyProtection="1">
      <alignment horizontal="center" vertical="center"/>
    </xf>
    <xf numFmtId="0" fontId="1" fillId="0" borderId="0" xfId="0" applyNumberFormat="1" applyFont="1" applyFill="1" applyAlignment="1" applyProtection="1">
      <alignment horizontal="center" vertical="center"/>
    </xf>
    <xf numFmtId="178" fontId="1" fillId="0" borderId="0" xfId="0" applyNumberFormat="1" applyFont="1" applyFill="1" applyAlignment="1" applyProtection="1">
      <alignment horizontal="center" vertical="center"/>
    </xf>
    <xf numFmtId="14" fontId="1" fillId="0" borderId="0" xfId="0" applyNumberFormat="1" applyFont="1" applyFill="1" applyAlignment="1" applyProtection="1"/>
    <xf numFmtId="0" fontId="1" fillId="0" borderId="0" xfId="0" applyNumberFormat="1" applyFont="1" applyFill="1" applyAlignment="1" applyProtection="1"/>
    <xf numFmtId="0" fontId="14" fillId="0" borderId="0" xfId="51" applyFont="1" applyFill="1" applyAlignment="1" applyProtection="1">
      <alignment horizontal="center" vertical="center"/>
    </xf>
    <xf numFmtId="0" fontId="1" fillId="0" borderId="0" xfId="0" applyNumberFormat="1" applyFont="1" applyFill="1" applyAlignment="1" applyProtection="1">
      <alignment vertical="center"/>
    </xf>
    <xf numFmtId="0" fontId="14"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4" fillId="0" borderId="0" xfId="0" applyFont="1" applyFill="1" applyBorder="1" applyAlignment="1" applyProtection="1">
      <alignment horizontal="left" vertical="center" wrapText="1"/>
    </xf>
    <xf numFmtId="0" fontId="5" fillId="0" borderId="0" xfId="0" applyFont="1" applyFill="1" applyBorder="1" applyAlignment="1" applyProtection="1">
      <alignment horizontal="left" vertical="center"/>
    </xf>
    <xf numFmtId="0" fontId="4" fillId="0" borderId="0" xfId="0" applyNumberFormat="1" applyFont="1" applyFill="1" applyAlignment="1" applyProtection="1">
      <alignment horizontal="left" vertical="center"/>
    </xf>
    <xf numFmtId="0" fontId="24" fillId="0" borderId="1" xfId="0" applyFont="1" applyFill="1" applyBorder="1" applyAlignment="1" applyProtection="1">
      <alignment horizontal="center" vertical="center"/>
    </xf>
    <xf numFmtId="0" fontId="24" fillId="0" borderId="11" xfId="0" applyFont="1" applyFill="1" applyBorder="1" applyAlignment="1" applyProtection="1">
      <alignment horizontal="center" vertical="center"/>
    </xf>
    <xf numFmtId="0" fontId="24" fillId="0" borderId="1" xfId="0" applyFont="1" applyFill="1" applyBorder="1" applyAlignment="1" applyProtection="1">
      <alignment horizontal="center" vertical="center" wrapText="1"/>
    </xf>
    <xf numFmtId="0" fontId="1" fillId="0" borderId="1" xfId="0" applyFont="1" applyFill="1" applyBorder="1" applyAlignment="1" applyProtection="1">
      <alignment horizontal="center" vertical="center"/>
    </xf>
    <xf numFmtId="0" fontId="13" fillId="0" borderId="1" xfId="0" applyFont="1" applyFill="1" applyBorder="1" applyAlignment="1" applyProtection="1">
      <alignment horizontal="center" vertical="center"/>
    </xf>
    <xf numFmtId="0" fontId="13" fillId="0" borderId="1" xfId="0" applyFont="1" applyFill="1" applyBorder="1" applyAlignment="1" applyProtection="1">
      <alignment vertical="center"/>
    </xf>
    <xf numFmtId="177" fontId="1" fillId="0" borderId="1" xfId="0" applyNumberFormat="1" applyFont="1" applyFill="1" applyBorder="1" applyAlignment="1" applyProtection="1">
      <alignment horizontal="center" vertical="center" wrapText="1"/>
    </xf>
    <xf numFmtId="0" fontId="13" fillId="0" borderId="11" xfId="0" applyFont="1" applyFill="1" applyBorder="1" applyAlignment="1" applyProtection="1">
      <alignment horizontal="center" vertical="center"/>
    </xf>
    <xf numFmtId="0" fontId="13" fillId="0" borderId="8" xfId="0" applyFont="1" applyFill="1" applyBorder="1" applyAlignment="1" applyProtection="1">
      <alignment horizontal="left" vertical="center"/>
    </xf>
    <xf numFmtId="0" fontId="1" fillId="0" borderId="10" xfId="0" applyFont="1" applyFill="1" applyBorder="1" applyAlignment="1" applyProtection="1">
      <alignment horizontal="left" vertical="center"/>
    </xf>
    <xf numFmtId="177" fontId="25" fillId="0" borderId="1" xfId="0" applyNumberFormat="1" applyFont="1" applyFill="1" applyBorder="1" applyAlignment="1" applyProtection="1">
      <alignment horizontal="center" vertical="center" wrapText="1"/>
    </xf>
    <xf numFmtId="177" fontId="1" fillId="0" borderId="0" xfId="0" applyNumberFormat="1" applyFont="1" applyFill="1" applyAlignment="1" applyProtection="1">
      <alignment vertical="center"/>
    </xf>
    <xf numFmtId="177" fontId="25" fillId="0" borderId="1" xfId="0" applyNumberFormat="1" applyFont="1" applyFill="1" applyBorder="1" applyAlignment="1" applyProtection="1">
      <alignment horizontal="center" vertical="center"/>
    </xf>
    <xf numFmtId="10" fontId="14" fillId="0" borderId="0" xfId="0" applyNumberFormat="1" applyFont="1" applyFill="1" applyAlignment="1" applyProtection="1">
      <alignment vertical="center"/>
    </xf>
    <xf numFmtId="0" fontId="14"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justify" vertical="center" wrapText="1"/>
    </xf>
    <xf numFmtId="0" fontId="26" fillId="0" borderId="0" xfId="0" applyFont="1" applyFill="1" applyBorder="1" applyAlignment="1"/>
    <xf numFmtId="0" fontId="26" fillId="0" borderId="0" xfId="56" applyFont="1" applyFill="1" applyBorder="1" applyAlignment="1"/>
    <xf numFmtId="0" fontId="27" fillId="0" borderId="0" xfId="56" applyFont="1" applyFill="1" applyBorder="1" applyAlignment="1">
      <alignment horizontal="center" vertical="center"/>
    </xf>
    <xf numFmtId="0" fontId="26" fillId="0" borderId="0" xfId="56" applyFont="1" applyFill="1" applyBorder="1" applyAlignment="1">
      <alignment horizontal="justify" vertical="center"/>
    </xf>
    <xf numFmtId="0" fontId="26" fillId="0" borderId="0" xfId="56" applyFont="1" applyFill="1" applyBorder="1" applyAlignment="1">
      <alignment vertical="center"/>
    </xf>
    <xf numFmtId="0" fontId="28" fillId="0" borderId="0" xfId="0" applyFont="1" applyFill="1" applyAlignment="1" applyProtection="1"/>
    <xf numFmtId="0" fontId="14" fillId="0" borderId="0" xfId="0" applyFont="1" applyFill="1" applyBorder="1" applyAlignment="1" applyProtection="1"/>
    <xf numFmtId="0" fontId="29" fillId="0" borderId="0" xfId="0" applyFont="1" applyFill="1" applyAlignment="1" applyProtection="1">
      <alignment horizontal="center" vertical="center" wrapText="1"/>
    </xf>
    <xf numFmtId="0" fontId="30" fillId="0" borderId="0" xfId="0" applyFont="1" applyFill="1" applyAlignment="1" applyProtection="1">
      <alignment horizontal="center" vertical="center" wrapText="1"/>
    </xf>
    <xf numFmtId="0" fontId="31" fillId="0" borderId="0" xfId="0" applyFont="1" applyFill="1" applyAlignment="1" applyProtection="1">
      <alignment horizontal="center" vertical="center" wrapText="1"/>
    </xf>
    <xf numFmtId="0" fontId="32" fillId="0" borderId="0" xfId="0" applyFont="1" applyFill="1" applyAlignment="1" applyProtection="1">
      <alignment horizontal="center" vertical="center" wrapText="1"/>
    </xf>
    <xf numFmtId="0" fontId="33" fillId="0" borderId="0" xfId="0" applyFont="1" applyFill="1" applyAlignment="1" applyProtection="1">
      <alignment horizontal="center" vertical="center" wrapText="1"/>
    </xf>
    <xf numFmtId="0" fontId="34" fillId="0" borderId="0" xfId="0" applyFont="1" applyFill="1" applyAlignment="1" applyProtection="1">
      <alignment horizontal="center" vertical="center" wrapText="1"/>
    </xf>
    <xf numFmtId="0" fontId="35" fillId="0" borderId="0" xfId="0" applyFont="1" applyFill="1" applyAlignment="1" applyProtection="1">
      <alignment horizontal="center" vertical="center" wrapText="1"/>
    </xf>
    <xf numFmtId="0" fontId="22" fillId="0" borderId="0" xfId="0" applyFont="1" applyFill="1" applyAlignment="1" applyProtection="1">
      <alignment horizontal="center" vertical="center" wrapText="1"/>
    </xf>
    <xf numFmtId="57" fontId="3" fillId="0" borderId="0" xfId="0" applyNumberFormat="1" applyFont="1" applyFill="1" applyAlignment="1" applyProtection="1">
      <alignment horizontal="center"/>
    </xf>
    <xf numFmtId="0" fontId="14" fillId="0" borderId="0" xfId="0" applyFont="1" applyFill="1" applyAlignment="1" applyProtection="1">
      <alignment wrapText="1"/>
    </xf>
    <xf numFmtId="49" fontId="5" fillId="0" borderId="1" xfId="60" applyNumberFormat="1" applyFont="1" applyFill="1" applyBorder="1" applyAlignment="1" applyProtection="1" quotePrefix="1">
      <alignment horizontal="center" vertical="center" wrapText="1"/>
    </xf>
    <xf numFmtId="49" fontId="5" fillId="0" borderId="11" xfId="60" applyNumberFormat="1" applyFont="1" applyFill="1" applyBorder="1" applyAlignment="1" applyProtection="1" quotePrefix="1">
      <alignment horizontal="center" vertical="center" wrapText="1"/>
    </xf>
    <xf numFmtId="0" fontId="5" fillId="0" borderId="1" xfId="59" applyFont="1" applyFill="1" applyBorder="1" applyAlignment="1" applyProtection="1" quotePrefix="1">
      <alignment horizontal="center" vertical="center" wrapText="1"/>
    </xf>
    <xf numFmtId="49" fontId="5" fillId="0" borderId="1" xfId="0" applyNumberFormat="1" applyFont="1" applyFill="1" applyBorder="1" applyAlignment="1" applyProtection="1" quotePrefix="1">
      <alignment horizontal="center" vertical="center" wrapText="1"/>
    </xf>
    <xf numFmtId="49" fontId="5" fillId="0" borderId="1" xfId="0" applyNumberFormat="1" applyFont="1" applyFill="1" applyBorder="1" applyAlignment="1" applyProtection="1" quotePrefix="1">
      <alignment horizontal="right" vertical="center" wrapText="1"/>
    </xf>
    <xf numFmtId="0" fontId="9" fillId="0" borderId="1" xfId="0" applyFont="1" applyFill="1" applyBorder="1" applyAlignment="1" applyProtection="1" quotePrefix="1">
      <alignment horizontal="center" vertical="center" wrapText="1"/>
    </xf>
    <xf numFmtId="49" fontId="9" fillId="0" borderId="1" xfId="0" applyNumberFormat="1" applyFont="1" applyFill="1" applyBorder="1" applyAlignment="1" applyProtection="1" quotePrefix="1">
      <alignment horizontal="center" vertical="center" wrapText="1"/>
    </xf>
    <xf numFmtId="0" fontId="9" fillId="0" borderId="1" xfId="0" applyFont="1" applyFill="1" applyBorder="1" applyAlignment="1" applyProtection="1" quotePrefix="1">
      <alignment horizontal="right" vertical="center" wrapText="1"/>
    </xf>
    <xf numFmtId="49" fontId="5" fillId="0" borderId="1" xfId="50" applyNumberFormat="1" applyFont="1" applyFill="1" applyBorder="1" applyAlignment="1" applyProtection="1" quotePrefix="1">
      <alignment horizontal="center" vertical="center" wrapText="1"/>
    </xf>
    <xf numFmtId="0" fontId="5" fillId="0" borderId="1" xfId="60" applyFont="1" applyFill="1" applyBorder="1" applyAlignment="1" applyProtection="1" quotePrefix="1">
      <alignment horizontal="right" vertical="center"/>
    </xf>
    <xf numFmtId="49" fontId="5" fillId="0" borderId="1" xfId="0" applyNumberFormat="1" applyFont="1" applyFill="1" applyBorder="1" applyAlignment="1" applyProtection="1" quotePrefix="1">
      <alignment horizontal="center" vertical="center"/>
    </xf>
  </cellXfs>
  <cellStyles count="6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11" xfId="49"/>
    <cellStyle name="常规 6" xfId="50"/>
    <cellStyle name="常规 8" xfId="51"/>
    <cellStyle name="常规 16" xfId="52"/>
    <cellStyle name="常规_苏州市轨道交通1号线II-TS-13标星海街站 2" xfId="53"/>
    <cellStyle name="常规 2 2" xfId="54"/>
    <cellStyle name="常规 16 2" xfId="55"/>
    <cellStyle name="常规 10" xfId="56"/>
    <cellStyle name="常规 10 2" xfId="57"/>
    <cellStyle name="常规 2" xfId="58"/>
    <cellStyle name="常规 2 11 2" xfId="59"/>
    <cellStyle name="常规 2 6" xfId="60"/>
    <cellStyle name="常规 3" xfId="61"/>
    <cellStyle name="常规 4" xfId="62"/>
    <cellStyle name="千位分隔 2" xfId="63"/>
  </cellStyles>
  <tableStyles count="0" defaultTableStyle="TableStyleMedium2" defaultPivotStyle="PivotStyleLight16"/>
  <colors>
    <mruColors>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tyles" Target="styles.xml"/><Relationship Id="rId12" Type="http://schemas.openxmlformats.org/officeDocument/2006/relationships/sharedStrings" Target="sharedStrings.xml"/><Relationship Id="rId11" Type="http://schemas.openxmlformats.org/officeDocument/2006/relationships/theme" Target="theme/theme1.xml"/><Relationship Id="rId10"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444"/>
  <sheetViews>
    <sheetView view="pageBreakPreview" zoomScale="70" zoomScaleNormal="100" workbookViewId="0">
      <selection activeCell="A9" sqref="A9"/>
    </sheetView>
  </sheetViews>
  <sheetFormatPr defaultColWidth="9" defaultRowHeight="15.75" outlineLevelCol="2"/>
  <cols>
    <col min="1" max="1" width="87.7583333333333" style="152" customWidth="1"/>
    <col min="2" max="16384" width="9" style="152"/>
  </cols>
  <sheetData>
    <row r="1" ht="20.1" customHeight="1"/>
    <row r="2" ht="107.1" customHeight="1" spans="1:1">
      <c r="A2" s="235" t="s">
        <v>0</v>
      </c>
    </row>
    <row r="3" ht="38.25" customHeight="1" spans="1:1">
      <c r="A3" s="236"/>
    </row>
    <row r="4" ht="21.95" customHeight="1" spans="1:1">
      <c r="A4" s="237"/>
    </row>
    <row r="5" ht="21.95" customHeight="1" spans="1:1">
      <c r="A5" s="238"/>
    </row>
    <row r="6" ht="81" customHeight="1" spans="1:1">
      <c r="A6" s="239" t="s">
        <v>1</v>
      </c>
    </row>
    <row r="7" ht="81" customHeight="1" spans="1:1">
      <c r="A7" s="239" t="s">
        <v>2</v>
      </c>
    </row>
    <row r="8" ht="81" customHeight="1" spans="1:1">
      <c r="A8" s="240" t="s">
        <v>3</v>
      </c>
    </row>
    <row r="9" ht="81" customHeight="1" spans="1:1">
      <c r="A9" s="240" t="s">
        <v>4</v>
      </c>
    </row>
    <row r="10" ht="30.95" customHeight="1" spans="1:1">
      <c r="A10" s="241"/>
    </row>
    <row r="11" ht="30.95" customHeight="1" spans="1:1">
      <c r="A11" s="235"/>
    </row>
    <row r="12" ht="30" customHeight="1" spans="1:1">
      <c r="A12" s="242" t="s">
        <v>5</v>
      </c>
    </row>
    <row r="13" ht="30" customHeight="1" spans="1:1">
      <c r="A13" s="242" t="s">
        <v>6</v>
      </c>
    </row>
    <row r="14" ht="30" customHeight="1" spans="1:1">
      <c r="A14" s="242" t="s">
        <v>7</v>
      </c>
    </row>
    <row r="15" ht="30" customHeight="1" spans="1:1">
      <c r="A15" s="243"/>
    </row>
    <row r="16" ht="30" customHeight="1"/>
    <row r="18" ht="102.75" customHeight="1"/>
    <row r="19" s="37" customFormat="1" ht="49.5" customHeight="1"/>
    <row r="20" ht="49.5" customHeight="1"/>
    <row r="21" ht="49.5" customHeight="1"/>
    <row r="22" ht="49.5" customHeight="1"/>
    <row r="23" ht="49.5" customHeight="1"/>
    <row r="24" ht="49.5" customHeight="1"/>
    <row r="25" ht="49.5" customHeight="1"/>
    <row r="26" ht="49.5" customHeight="1"/>
    <row r="27" ht="49.5" customHeight="1"/>
    <row r="28" s="37" customFormat="1" ht="49.5" customHeight="1"/>
    <row r="29" s="37" customFormat="1" ht="49.5" customHeight="1"/>
    <row r="30" s="37" customFormat="1" ht="49.5" customHeight="1"/>
    <row r="31" ht="39" customHeight="1"/>
    <row r="32" ht="39" customHeight="1"/>
    <row r="33" ht="39" customHeight="1"/>
    <row r="34" ht="39" customHeight="1"/>
    <row r="35" ht="39" customHeight="1"/>
    <row r="36" ht="39" customHeight="1"/>
    <row r="37" ht="39" customHeight="1"/>
    <row r="38" ht="39" customHeight="1"/>
    <row r="39" ht="39" customHeight="1"/>
    <row r="40" ht="39" customHeight="1"/>
    <row r="41" ht="39" customHeight="1"/>
    <row r="42" ht="39" customHeight="1"/>
    <row r="43" ht="39" customHeight="1"/>
    <row r="44" ht="39" customHeight="1"/>
    <row r="45" ht="39" customHeight="1"/>
    <row r="46" ht="39" customHeight="1"/>
    <row r="47" ht="39" customHeight="1"/>
    <row r="48" ht="39" customHeight="1"/>
    <row r="49" ht="39" customHeight="1"/>
    <row r="50" ht="39" customHeight="1"/>
    <row r="51" ht="39" customHeight="1"/>
    <row r="52" ht="39" customHeight="1"/>
    <row r="53" ht="39" customHeight="1"/>
    <row r="54" ht="39" customHeight="1"/>
    <row r="55" ht="39" customHeight="1"/>
    <row r="56" ht="39" customHeight="1"/>
    <row r="57" ht="39" customHeight="1"/>
    <row r="58" ht="39" customHeight="1"/>
    <row r="59" ht="39" customHeight="1"/>
    <row r="60" ht="39" customHeight="1"/>
    <row r="61" ht="39" customHeight="1"/>
    <row r="62" ht="39" customHeight="1"/>
    <row r="63" ht="39" customHeight="1"/>
    <row r="64" ht="39" customHeight="1"/>
    <row r="65" ht="39" customHeight="1"/>
    <row r="66" ht="39" customHeight="1"/>
    <row r="67" ht="39" customHeight="1"/>
    <row r="68" ht="39" customHeight="1"/>
    <row r="69" ht="39" customHeight="1"/>
    <row r="70" ht="39" customHeight="1"/>
    <row r="71" ht="39" customHeight="1"/>
    <row r="72" ht="39" customHeight="1"/>
    <row r="73" ht="39" customHeight="1"/>
    <row r="74" ht="39" customHeight="1"/>
    <row r="75" ht="39" customHeight="1"/>
    <row r="76" ht="39" customHeight="1"/>
    <row r="77" s="233" customFormat="1" ht="39" customHeight="1"/>
    <row r="78" s="233" customFormat="1" ht="39" customHeight="1"/>
    <row r="79" s="233" customFormat="1" ht="39" customHeight="1"/>
    <row r="80" s="233" customFormat="1" ht="39" customHeight="1"/>
    <row r="81" s="233" customFormat="1" ht="39" customHeight="1"/>
    <row r="82" s="233" customFormat="1" ht="39" customHeight="1"/>
    <row r="83" s="233" customFormat="1" ht="39" customHeight="1"/>
    <row r="84" s="233" customFormat="1" ht="39" customHeight="1"/>
    <row r="85" s="233" customFormat="1" ht="39" customHeight="1"/>
    <row r="86" s="233" customFormat="1" ht="39" customHeight="1"/>
    <row r="87" s="233" customFormat="1" ht="39" customHeight="1"/>
    <row r="88" s="233" customFormat="1" ht="39" customHeight="1"/>
    <row r="89" s="233" customFormat="1" ht="39" customHeight="1"/>
    <row r="90" s="233" customFormat="1" ht="39" customHeight="1"/>
    <row r="91" s="233" customFormat="1" ht="39" customHeight="1"/>
    <row r="92" s="233" customFormat="1" ht="39" customHeight="1"/>
    <row r="93" s="233" customFormat="1" ht="57" customHeight="1"/>
    <row r="94" s="233" customFormat="1" ht="39" customHeight="1"/>
    <row r="95" s="233" customFormat="1" ht="39" customHeight="1"/>
    <row r="96" s="233" customFormat="1" ht="39" customHeight="1"/>
    <row r="97" s="233" customFormat="1" ht="39" customHeight="1"/>
    <row r="98" s="233" customFormat="1" ht="39" customHeight="1"/>
    <row r="99" s="233" customFormat="1" ht="39" customHeight="1"/>
    <row r="100" s="233" customFormat="1" ht="39" customHeight="1"/>
    <row r="101" s="233" customFormat="1" ht="39" customHeight="1"/>
    <row r="102" s="233" customFormat="1" ht="39" customHeight="1"/>
    <row r="103" s="233" customFormat="1" ht="39" customHeight="1"/>
    <row r="104" s="233" customFormat="1" ht="39" customHeight="1"/>
    <row r="105" s="233" customFormat="1" ht="39" customHeight="1"/>
    <row r="106" s="233" customFormat="1" ht="39" customHeight="1"/>
    <row r="107" s="233" customFormat="1" ht="39" customHeight="1"/>
    <row r="108" s="233" customFormat="1" ht="39" customHeight="1"/>
    <row r="109" s="233" customFormat="1" ht="39" customHeight="1"/>
    <row r="110" ht="39" customHeight="1"/>
    <row r="111" ht="39" customHeight="1"/>
    <row r="112" ht="39" customHeight="1"/>
    <row r="113" ht="39" customHeight="1"/>
    <row r="114" ht="39" customHeight="1"/>
    <row r="115" ht="39" customHeight="1"/>
    <row r="116" ht="39" customHeight="1"/>
    <row r="117" ht="39" customHeight="1"/>
    <row r="118" ht="39" customHeight="1"/>
    <row r="119" ht="39" customHeight="1"/>
    <row r="120" ht="39" customHeight="1"/>
    <row r="121" ht="39" customHeight="1"/>
    <row r="122" ht="39" customHeight="1"/>
    <row r="123" ht="39" customHeight="1"/>
    <row r="124" ht="39" customHeight="1"/>
    <row r="125" ht="39" customHeight="1"/>
    <row r="126" ht="39" customHeight="1"/>
    <row r="127" ht="39" customHeight="1"/>
    <row r="128" ht="39" customHeight="1"/>
    <row r="129" ht="39" customHeight="1"/>
    <row r="130" ht="39" customHeight="1"/>
    <row r="131" ht="39" customHeight="1"/>
    <row r="132" ht="39" customHeight="1"/>
    <row r="133" ht="39" customHeight="1"/>
    <row r="134" ht="39" customHeight="1"/>
    <row r="135" ht="39" customHeight="1"/>
    <row r="136" ht="39" customHeight="1"/>
    <row r="137" ht="39" customHeight="1"/>
    <row r="138" ht="39" customHeight="1"/>
    <row r="139" ht="39" customHeight="1"/>
    <row r="140" ht="39" customHeight="1"/>
    <row r="141" ht="39" customHeight="1"/>
    <row r="142" ht="39" customHeight="1"/>
    <row r="143" ht="39" customHeight="1"/>
    <row r="144" ht="39" customHeight="1"/>
    <row r="145" ht="39" customHeight="1"/>
    <row r="146" ht="39" customHeight="1"/>
    <row r="147" ht="39" customHeight="1"/>
    <row r="148" ht="39" customHeight="1"/>
    <row r="149" ht="39" customHeight="1"/>
    <row r="150" ht="39" customHeight="1"/>
    <row r="151" ht="39" customHeight="1"/>
    <row r="152" ht="39" customHeight="1"/>
    <row r="153" ht="39" customHeight="1"/>
    <row r="154" ht="39" customHeight="1"/>
    <row r="155" ht="39" customHeight="1"/>
    <row r="156" ht="39" customHeight="1"/>
    <row r="157" ht="39" customHeight="1"/>
    <row r="158" ht="39" customHeight="1"/>
    <row r="159" ht="39" customHeight="1"/>
    <row r="160" ht="39" customHeight="1"/>
    <row r="161" ht="39" customHeight="1"/>
    <row r="162" ht="39" customHeight="1"/>
    <row r="163" ht="39" customHeight="1"/>
    <row r="164" ht="39" customHeight="1"/>
    <row r="165" ht="39" customHeight="1"/>
    <row r="166" ht="39" customHeight="1"/>
    <row r="167" ht="39" customHeight="1"/>
    <row r="168" ht="39" customHeight="1"/>
    <row r="169" ht="39" customHeight="1"/>
    <row r="170" ht="39" customHeight="1"/>
    <row r="171" ht="39" customHeight="1"/>
    <row r="172" ht="39" customHeight="1"/>
    <row r="173" ht="39" customHeight="1"/>
    <row r="174" ht="39" customHeight="1"/>
    <row r="175" ht="39" customHeight="1"/>
    <row r="176" ht="39" customHeight="1"/>
    <row r="177" ht="58.5" customHeight="1"/>
    <row r="178" ht="39" customHeight="1"/>
    <row r="179" ht="39" customHeight="1"/>
    <row r="180" ht="39" customHeight="1"/>
    <row r="181" ht="39" customHeight="1"/>
    <row r="182" ht="39" customHeight="1"/>
    <row r="183" ht="39" customHeight="1"/>
    <row r="184" ht="39" customHeight="1"/>
    <row r="185" ht="39" customHeight="1"/>
    <row r="186" ht="39" customHeight="1"/>
    <row r="187" ht="39" customHeight="1"/>
    <row r="188" ht="39" customHeight="1"/>
    <row r="189" ht="39" customHeight="1"/>
    <row r="190" ht="39" customHeight="1"/>
    <row r="191" ht="39" customHeight="1"/>
    <row r="192" ht="39" customHeight="1"/>
    <row r="193" ht="39" customHeight="1"/>
    <row r="194" ht="39" customHeight="1"/>
    <row r="195" ht="39" customHeight="1"/>
    <row r="196" ht="39" customHeight="1"/>
    <row r="197" ht="39" customHeight="1"/>
    <row r="198" ht="39" customHeight="1"/>
    <row r="199" ht="39" customHeight="1"/>
    <row r="200" ht="39" customHeight="1"/>
    <row r="201" ht="39" customHeight="1"/>
    <row r="202" ht="58.5" customHeight="1"/>
    <row r="203" ht="63" customHeight="1"/>
    <row r="204" ht="39" customHeight="1"/>
    <row r="205" ht="39" customHeight="1"/>
    <row r="206" ht="39" customHeight="1"/>
    <row r="207" ht="39" customHeight="1"/>
    <row r="208" ht="39" customHeight="1"/>
    <row r="209" ht="39" customHeight="1"/>
    <row r="210" ht="39" customHeight="1"/>
    <row r="211" ht="39" customHeight="1"/>
    <row r="212" ht="39" customHeight="1"/>
    <row r="213" ht="66" customHeight="1"/>
    <row r="214" ht="60" customHeight="1"/>
    <row r="215" ht="58.5" customHeight="1"/>
    <row r="216" ht="58.5" customHeight="1"/>
    <row r="217" ht="70.5" customHeight="1"/>
    <row r="218" ht="39" customHeight="1"/>
    <row r="219" ht="39" customHeight="1"/>
    <row r="220" ht="39" customHeight="1"/>
    <row r="221" ht="39" customHeight="1"/>
    <row r="222" ht="39" customHeight="1"/>
    <row r="223" ht="39" customHeight="1"/>
    <row r="224" ht="39" customHeight="1"/>
    <row r="225" ht="39" customHeight="1"/>
    <row r="226" ht="39" customHeight="1"/>
    <row r="227" ht="39" customHeight="1"/>
    <row r="228" ht="39" customHeight="1"/>
    <row r="229" ht="39" customHeight="1"/>
    <row r="230" ht="39" customHeight="1"/>
    <row r="231" ht="39" customHeight="1"/>
    <row r="232" ht="39" customHeight="1"/>
    <row r="233" ht="39" customHeight="1"/>
    <row r="234" ht="39" customHeight="1"/>
    <row r="235" ht="39" customHeight="1"/>
    <row r="236" ht="39" customHeight="1"/>
    <row r="237" ht="39" customHeight="1"/>
    <row r="238" ht="39" customHeight="1"/>
    <row r="239" ht="39" customHeight="1"/>
    <row r="240" ht="39" customHeight="1"/>
    <row r="241" ht="39" customHeight="1"/>
    <row r="242" ht="39" customHeight="1"/>
    <row r="243" ht="39" customHeight="1"/>
    <row r="244" ht="39" customHeight="1"/>
    <row r="245" ht="39" customHeight="1"/>
    <row r="246" ht="39" customHeight="1"/>
    <row r="247" ht="39" customHeight="1"/>
    <row r="248" ht="39" customHeight="1"/>
    <row r="249" ht="39" customHeight="1"/>
    <row r="250" ht="39" customHeight="1"/>
    <row r="251" ht="39" customHeight="1"/>
    <row r="252" ht="39" customHeight="1"/>
    <row r="253" ht="39" customHeight="1"/>
    <row r="254" ht="39" customHeight="1"/>
    <row r="255" ht="39" customHeight="1"/>
    <row r="256" ht="39" customHeight="1"/>
    <row r="257" ht="39" customHeight="1"/>
    <row r="258" ht="39" customHeight="1"/>
    <row r="259" ht="39" customHeight="1"/>
    <row r="260" ht="39" customHeight="1"/>
    <row r="261" ht="39" customHeight="1"/>
    <row r="262" ht="39" customHeight="1"/>
    <row r="263" ht="39" customHeight="1"/>
    <row r="264" ht="39" customHeight="1"/>
    <row r="265" ht="39" customHeight="1"/>
    <row r="266" ht="39" customHeight="1"/>
    <row r="267" ht="39" customHeight="1"/>
    <row r="268" ht="39" customHeight="1"/>
    <row r="269" ht="39" customHeight="1"/>
    <row r="270" ht="39" customHeight="1"/>
    <row r="271" ht="39" customHeight="1"/>
    <row r="272" ht="39" customHeight="1"/>
    <row r="273" ht="54" customHeight="1"/>
    <row r="274" ht="39" customHeight="1"/>
    <row r="275" ht="39" customHeight="1"/>
    <row r="276" ht="39" customHeight="1"/>
    <row r="277" ht="39" customHeight="1"/>
    <row r="278" ht="39" customHeight="1"/>
    <row r="279" ht="39" customHeight="1"/>
    <row r="280" ht="39" customHeight="1"/>
    <row r="281" ht="39" customHeight="1"/>
    <row r="282" ht="39" customHeight="1"/>
    <row r="283" ht="39" customHeight="1"/>
    <row r="284" ht="39" customHeight="1"/>
    <row r="285" ht="39" customHeight="1"/>
    <row r="286" ht="39" customHeight="1"/>
    <row r="287" ht="39" customHeight="1"/>
    <row r="288" ht="39" customHeight="1"/>
    <row r="289" ht="60" customHeight="1"/>
    <row r="290" ht="39" customHeight="1"/>
    <row r="291" ht="39" customHeight="1"/>
    <row r="292" ht="39" customHeight="1"/>
    <row r="293" ht="39" customHeight="1"/>
    <row r="294" ht="39" customHeight="1"/>
    <row r="295" ht="39" customHeight="1"/>
    <row r="296" ht="39" customHeight="1"/>
    <row r="297" ht="39" customHeight="1"/>
    <row r="298" ht="39" customHeight="1"/>
    <row r="299" ht="39" customHeight="1"/>
    <row r="300" ht="39" customHeight="1"/>
    <row r="301" ht="39" customHeight="1"/>
    <row r="302" ht="39" customHeight="1"/>
    <row r="303" ht="39" customHeight="1"/>
    <row r="304" ht="39" customHeight="1"/>
    <row r="305" ht="39" customHeight="1"/>
    <row r="306" ht="39" customHeight="1"/>
    <row r="307" ht="39" customHeight="1"/>
    <row r="308" ht="39" customHeight="1"/>
    <row r="309" ht="39" customHeight="1"/>
    <row r="310" ht="39" customHeight="1"/>
    <row r="311" ht="39" customHeight="1"/>
    <row r="312" ht="39" customHeight="1"/>
    <row r="313" ht="39" customHeight="1"/>
    <row r="314" ht="39" customHeight="1"/>
    <row r="315" ht="39" customHeight="1"/>
    <row r="316" ht="39" customHeight="1"/>
    <row r="317" ht="39" customHeight="1"/>
    <row r="318" ht="39" customHeight="1"/>
    <row r="319" s="234" customFormat="1" ht="39" customHeight="1"/>
    <row r="320" s="234" customFormat="1" ht="39" customHeight="1"/>
    <row r="321" s="234" customFormat="1" ht="39" customHeight="1"/>
    <row r="322" s="234" customFormat="1" ht="39" customHeight="1"/>
    <row r="323" s="234" customFormat="1" ht="39" customHeight="1"/>
    <row r="324" s="234" customFormat="1" ht="39" customHeight="1"/>
    <row r="325" s="234" customFormat="1" ht="39" customHeight="1"/>
    <row r="326" s="234" customFormat="1" ht="39" customHeight="1"/>
    <row r="327" s="234" customFormat="1" ht="39" customHeight="1"/>
    <row r="328" s="234" customFormat="1" ht="39" customHeight="1"/>
    <row r="329" s="234" customFormat="1" ht="39" customHeight="1"/>
    <row r="330" s="234" customFormat="1" ht="39" customHeight="1"/>
    <row r="331" s="234" customFormat="1" ht="39" customHeight="1"/>
    <row r="332" s="234" customFormat="1" ht="39" customHeight="1"/>
    <row r="333" s="234" customFormat="1" ht="39" customHeight="1"/>
    <row r="334" s="234" customFormat="1" ht="39" customHeight="1"/>
    <row r="335" s="234" customFormat="1" ht="39" customHeight="1"/>
    <row r="336" s="234" customFormat="1" ht="39" customHeight="1"/>
    <row r="337" s="234" customFormat="1" ht="39" customHeight="1"/>
    <row r="338" s="234" customFormat="1" ht="39" customHeight="1"/>
    <row r="339" s="234" customFormat="1" ht="39" customHeight="1"/>
    <row r="340" s="234" customFormat="1" ht="39" customHeight="1"/>
    <row r="341" s="234" customFormat="1" ht="39" customHeight="1"/>
    <row r="342" s="234" customFormat="1" ht="39" customHeight="1"/>
    <row r="343" s="234" customFormat="1" ht="39" customHeight="1"/>
    <row r="344" s="234" customFormat="1" ht="39" customHeight="1"/>
    <row r="345" s="234" customFormat="1" ht="39" customHeight="1"/>
    <row r="346" s="234" customFormat="1" ht="39" customHeight="1"/>
    <row r="347" s="234" customFormat="1" ht="39" customHeight="1"/>
    <row r="348" s="234" customFormat="1" ht="39" customHeight="1"/>
    <row r="349" s="234" customFormat="1" ht="39" customHeight="1"/>
    <row r="350" s="234" customFormat="1" ht="39" customHeight="1"/>
    <row r="351" s="234" customFormat="1" ht="39" customHeight="1"/>
    <row r="352" s="234" customFormat="1" ht="39" customHeight="1"/>
    <row r="353" s="234" customFormat="1" ht="39" customHeight="1"/>
    <row r="354" s="234" customFormat="1" ht="39" customHeight="1"/>
    <row r="355" s="234" customFormat="1" ht="39" customHeight="1"/>
    <row r="356" s="234" customFormat="1" ht="39" customHeight="1"/>
    <row r="357" s="234" customFormat="1" ht="39" customHeight="1"/>
    <row r="358" s="234" customFormat="1" ht="39" customHeight="1"/>
    <row r="359" s="234" customFormat="1" ht="39" customHeight="1"/>
    <row r="360" s="234" customFormat="1" ht="39" customHeight="1"/>
    <row r="361" s="234" customFormat="1" ht="39" customHeight="1"/>
    <row r="362" s="234" customFormat="1" ht="39" customHeight="1"/>
    <row r="363" s="234" customFormat="1" ht="39" customHeight="1"/>
    <row r="364" s="234" customFormat="1" ht="39" customHeight="1"/>
    <row r="365" s="234" customFormat="1" ht="39" customHeight="1"/>
    <row r="366" s="234" customFormat="1" ht="39" customHeight="1"/>
    <row r="367" s="234" customFormat="1" ht="39" customHeight="1"/>
    <row r="368" s="234" customFormat="1" ht="39" customHeight="1"/>
    <row r="369" s="234" customFormat="1" ht="39" customHeight="1"/>
    <row r="370" s="234" customFormat="1" ht="39" customHeight="1"/>
    <row r="371" s="234" customFormat="1" ht="39" customHeight="1"/>
    <row r="372" s="234" customFormat="1" ht="39" customHeight="1"/>
    <row r="373" s="234" customFormat="1" ht="39" customHeight="1"/>
    <row r="374" s="234" customFormat="1" ht="39" customHeight="1"/>
    <row r="375" s="234" customFormat="1" ht="39" customHeight="1"/>
    <row r="376" s="234" customFormat="1" ht="39" customHeight="1"/>
    <row r="377" s="234" customFormat="1" ht="39" customHeight="1"/>
    <row r="378" s="234" customFormat="1" ht="39" customHeight="1"/>
    <row r="379" s="234" customFormat="1" ht="39" customHeight="1"/>
    <row r="380" s="234" customFormat="1" ht="39" customHeight="1"/>
    <row r="381" s="234" customFormat="1" ht="39" customHeight="1"/>
    <row r="382" s="234" customFormat="1" ht="39" customHeight="1"/>
    <row r="383" s="234" customFormat="1" ht="39" customHeight="1"/>
    <row r="384" s="234" customFormat="1" ht="39" customHeight="1"/>
    <row r="385" s="234" customFormat="1" ht="39" customHeight="1"/>
    <row r="386" s="234" customFormat="1" ht="39" customHeight="1"/>
    <row r="387" s="234" customFormat="1" ht="39" customHeight="1"/>
    <row r="388" s="234" customFormat="1" ht="39" customHeight="1"/>
    <row r="389" s="234" customFormat="1" ht="39" customHeight="1"/>
    <row r="390" s="234" customFormat="1" ht="39" customHeight="1"/>
    <row r="391" s="234" customFormat="1" ht="39" customHeight="1"/>
    <row r="392" s="234" customFormat="1" ht="39" customHeight="1"/>
    <row r="393" s="234" customFormat="1" ht="39" customHeight="1"/>
    <row r="394" s="234" customFormat="1" ht="39" customHeight="1"/>
    <row r="395" s="234" customFormat="1" ht="39" customHeight="1"/>
    <row r="396" s="234" customFormat="1" ht="39" customHeight="1"/>
    <row r="397" s="234" customFormat="1" ht="39" customHeight="1"/>
    <row r="398" s="234" customFormat="1" ht="39" customHeight="1"/>
    <row r="399" s="234" customFormat="1" ht="39" customHeight="1"/>
    <row r="400" s="234" customFormat="1" ht="39" customHeight="1"/>
    <row r="401" s="234" customFormat="1" ht="39" customHeight="1"/>
    <row r="402" s="234" customFormat="1" ht="39" customHeight="1"/>
    <row r="403" s="234" customFormat="1" ht="39" customHeight="1"/>
    <row r="404" s="234" customFormat="1" ht="39" customHeight="1"/>
    <row r="405" s="234" customFormat="1" ht="39" customHeight="1"/>
    <row r="406" s="234" customFormat="1" ht="34.5" customHeight="1"/>
    <row r="407" s="234" customFormat="1" ht="34.5" customHeight="1"/>
    <row r="408" s="234" customFormat="1" ht="34.5" customHeight="1"/>
    <row r="409" s="234" customFormat="1" ht="34.5" customHeight="1"/>
    <row r="410" s="234" customFormat="1" ht="34.5" customHeight="1"/>
    <row r="411" s="234" customFormat="1" ht="34.5" customHeight="1"/>
    <row r="412" s="234" customFormat="1" ht="34.5" customHeight="1"/>
    <row r="413" s="234" customFormat="1" ht="34.5" customHeight="1"/>
    <row r="414" s="234" customFormat="1" ht="34.5" customHeight="1"/>
    <row r="415" s="234" customFormat="1" ht="34.5" customHeight="1"/>
    <row r="416" s="234" customFormat="1" ht="34.5" customHeight="1"/>
    <row r="417" s="234" customFormat="1" ht="34.5" customHeight="1"/>
    <row r="418" s="234" customFormat="1" ht="34.5" customHeight="1"/>
    <row r="419" s="234" customFormat="1" ht="34.5" customHeight="1"/>
    <row r="420" s="234" customFormat="1" ht="34.5" customHeight="1"/>
    <row r="421" s="234" customFormat="1" ht="34.5" customHeight="1"/>
    <row r="422" s="234" customFormat="1" ht="34.5" customHeight="1"/>
    <row r="423" s="234" customFormat="1" ht="34.5" customHeight="1"/>
    <row r="424" s="234" customFormat="1" ht="34.5" customHeight="1"/>
    <row r="425" s="234" customFormat="1" ht="34.5" customHeight="1"/>
    <row r="426" s="234" customFormat="1" ht="34.5" customHeight="1"/>
    <row r="427" s="234" customFormat="1" ht="34.5" customHeight="1"/>
    <row r="428" s="234" customFormat="1" ht="34.5" customHeight="1"/>
    <row r="429" s="234" customFormat="1" ht="34.5" customHeight="1"/>
    <row r="430" s="234" customFormat="1" ht="34.5" customHeight="1"/>
    <row r="431" s="234" customFormat="1" ht="34.5" customHeight="1"/>
    <row r="432" s="234" customFormat="1" ht="34.5" customHeight="1"/>
    <row r="433" s="234" customFormat="1" ht="34.5" customHeight="1"/>
    <row r="434" s="234" customFormat="1" ht="34.5" customHeight="1"/>
    <row r="435" s="234" customFormat="1" ht="34.5" customHeight="1"/>
    <row r="436" s="234" customFormat="1" ht="34.5" customHeight="1"/>
    <row r="437" s="234" customFormat="1" ht="34.5" customHeight="1"/>
    <row r="438" s="234" customFormat="1" ht="34.5" customHeight="1"/>
    <row r="439" s="234" customFormat="1" ht="34.5" customHeight="1"/>
    <row r="440" s="234" customFormat="1" ht="34.5" customHeight="1"/>
    <row r="441" s="234" customFormat="1" ht="34.5" customHeight="1"/>
    <row r="442" s="234" customFormat="1" ht="34.5" customHeight="1"/>
    <row r="443" s="234" customFormat="1" ht="34.5" customHeight="1"/>
    <row r="444" spans="1:3">
      <c r="A444" s="244"/>
      <c r="B444" s="244"/>
      <c r="C444" s="244"/>
    </row>
  </sheetData>
  <sheetProtection algorithmName="SHA-512" hashValue="rPuB7rdgDfV49D7KchbJ5RWAoCZvxKz25wiVmw0967+oDcY7ZwF5S8NLnelDk7sK+vzCnv29S+mwD+zUEpcQKw==" saltValue="J90k6Mj9NFGmV82xLLtl9Q==" spinCount="100000" sheet="1" formatColumns="0" formatRows="0" objects="1"/>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9"/>
  <sheetViews>
    <sheetView showZeros="0" view="pageBreakPreview" zoomScaleNormal="100" workbookViewId="0">
      <selection activeCell="A8" sqref="A8"/>
    </sheetView>
  </sheetViews>
  <sheetFormatPr defaultColWidth="9" defaultRowHeight="14.25"/>
  <cols>
    <col min="1" max="1" width="84.7583333333333" style="228" customWidth="1"/>
    <col min="2" max="16384" width="9" style="228"/>
  </cols>
  <sheetData>
    <row r="1" s="228" customFormat="1" spans="1:1">
      <c r="A1" s="229"/>
    </row>
    <row r="2" s="228" customFormat="1" ht="20.25" spans="1:1">
      <c r="A2" s="230" t="s">
        <v>8</v>
      </c>
    </row>
    <row r="3" s="228" customFormat="1" ht="35.25" customHeight="1" spans="1:1">
      <c r="A3" s="231" t="s">
        <v>9</v>
      </c>
    </row>
    <row r="4" s="228" customFormat="1" ht="38.25" customHeight="1" spans="1:1">
      <c r="A4" s="231" t="s">
        <v>10</v>
      </c>
    </row>
    <row r="5" s="228" customFormat="1" ht="68.1" customHeight="1" spans="1:1">
      <c r="A5" s="231" t="s">
        <v>11</v>
      </c>
    </row>
    <row r="6" s="228" customFormat="1" ht="53.25" customHeight="1" spans="1:1">
      <c r="A6" s="231" t="s">
        <v>12</v>
      </c>
    </row>
    <row r="7" s="228" customFormat="1" ht="41.25" customHeight="1" spans="1:1">
      <c r="A7" s="231" t="s">
        <v>13</v>
      </c>
    </row>
    <row r="8" s="228" customFormat="1" ht="42.75" customHeight="1" spans="1:1">
      <c r="A8" s="231" t="s">
        <v>14</v>
      </c>
    </row>
    <row r="9" s="228" customFormat="1" ht="21" customHeight="1" spans="1:1">
      <c r="A9" s="232" t="s">
        <v>15</v>
      </c>
    </row>
  </sheetData>
  <sheetProtection algorithmName="SHA-512" hashValue="aT0MxLYgCduBOfzCwR4FoTdNIx0m39Oi0Lb4wCh2TltOhfAQD6KKi/lQ43jRMPNvzauLYTU1ClyqusJlDEAVuw==" saltValue="yk826Q+6GYca8MDxlYenGw==" spinCount="100000" sheet="1" formatColumns="0" formatRows="0" objects="1"/>
  <pageMargins left="0.751388888888889" right="0.751388888888889" top="1" bottom="1" header="0.5" footer="0.5"/>
  <pageSetup paperSize="9" orientation="portrait"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610"/>
  <sheetViews>
    <sheetView showZeros="0" view="pageBreakPreview" zoomScaleNormal="100" workbookViewId="0">
      <selection activeCell="C10" sqref="C10"/>
    </sheetView>
  </sheetViews>
  <sheetFormatPr defaultColWidth="9.25833333333333" defaultRowHeight="28.5" customHeight="1" outlineLevelCol="5"/>
  <cols>
    <col min="1" max="1" width="7.25833333333333" style="37" customWidth="1"/>
    <col min="2" max="2" width="13.3833333333333" style="37" customWidth="1"/>
    <col min="3" max="3" width="41.5" style="37" customWidth="1"/>
    <col min="4" max="4" width="22" style="206" customWidth="1"/>
    <col min="5" max="5" width="10.7583333333333" style="37" customWidth="1"/>
    <col min="6" max="6" width="9.5" style="37" customWidth="1"/>
    <col min="7" max="16384" width="9.25833333333333" style="37"/>
  </cols>
  <sheetData>
    <row r="1" ht="27.75" customHeight="1" spans="1:4">
      <c r="A1" s="207" t="s">
        <v>16</v>
      </c>
      <c r="B1" s="208"/>
      <c r="C1" s="208"/>
      <c r="D1" s="208"/>
    </row>
    <row r="2" s="205" customFormat="1" ht="24.95" customHeight="1" spans="1:4">
      <c r="A2" s="209" t="s">
        <v>17</v>
      </c>
      <c r="B2" s="210"/>
      <c r="C2" s="210"/>
      <c r="D2" s="211" t="s">
        <v>18</v>
      </c>
    </row>
    <row r="3" s="187" customFormat="1" ht="24.95" customHeight="1" spans="1:4">
      <c r="A3" s="212" t="s">
        <v>19</v>
      </c>
      <c r="B3" s="213" t="s">
        <v>20</v>
      </c>
      <c r="C3" s="212" t="s">
        <v>21</v>
      </c>
      <c r="D3" s="214" t="s">
        <v>22</v>
      </c>
    </row>
    <row r="4" s="187" customFormat="1" ht="24.95" customHeight="1" spans="1:5">
      <c r="A4" s="215">
        <v>1</v>
      </c>
      <c r="B4" s="216" t="s">
        <v>23</v>
      </c>
      <c r="C4" s="217" t="s">
        <v>24</v>
      </c>
      <c r="D4" s="218">
        <f>第100章!E7</f>
        <v>105000</v>
      </c>
      <c r="E4" s="199"/>
    </row>
    <row r="5" s="187" customFormat="1" ht="24.95" customHeight="1" spans="1:5">
      <c r="A5" s="215">
        <v>2</v>
      </c>
      <c r="B5" s="219" t="s">
        <v>25</v>
      </c>
      <c r="C5" s="217" t="s">
        <v>26</v>
      </c>
      <c r="D5" s="218">
        <f>第200章!E26</f>
        <v>0</v>
      </c>
      <c r="E5" s="199"/>
    </row>
    <row r="6" s="187" customFormat="1" ht="24.95" customHeight="1" spans="1:5">
      <c r="A6" s="215">
        <v>3</v>
      </c>
      <c r="B6" s="219" t="s">
        <v>27</v>
      </c>
      <c r="C6" s="217" t="s">
        <v>28</v>
      </c>
      <c r="D6" s="218">
        <f>第300章!E42</f>
        <v>0</v>
      </c>
      <c r="E6" s="199"/>
    </row>
    <row r="7" s="187" customFormat="1" ht="24.95" customHeight="1" spans="1:5">
      <c r="A7" s="215">
        <v>4</v>
      </c>
      <c r="B7" s="219" t="s">
        <v>29</v>
      </c>
      <c r="C7" s="217" t="s">
        <v>30</v>
      </c>
      <c r="D7" s="218">
        <f>第400章!E55</f>
        <v>0</v>
      </c>
      <c r="E7" s="199"/>
    </row>
    <row r="8" s="187" customFormat="1" ht="24.95" customHeight="1" spans="1:5">
      <c r="A8" s="215">
        <v>5</v>
      </c>
      <c r="B8" s="216" t="s">
        <v>31</v>
      </c>
      <c r="C8" s="217" t="s">
        <v>32</v>
      </c>
      <c r="D8" s="218" t="s">
        <v>33</v>
      </c>
      <c r="E8" s="199"/>
    </row>
    <row r="9" s="187" customFormat="1" ht="24.95" customHeight="1" spans="1:5">
      <c r="A9" s="215">
        <v>6</v>
      </c>
      <c r="B9" s="219" t="s">
        <v>34</v>
      </c>
      <c r="C9" s="217" t="s">
        <v>35</v>
      </c>
      <c r="D9" s="218">
        <f>第600章!E37</f>
        <v>0</v>
      </c>
      <c r="E9" s="199"/>
    </row>
    <row r="10" s="187" customFormat="1" ht="24.95" customHeight="1" spans="1:5">
      <c r="A10" s="215">
        <v>7</v>
      </c>
      <c r="B10" s="216" t="s">
        <v>36</v>
      </c>
      <c r="C10" s="217" t="s">
        <v>37</v>
      </c>
      <c r="D10" s="218">
        <f>第700章!E16</f>
        <v>0</v>
      </c>
      <c r="E10" s="199"/>
    </row>
    <row r="11" s="187" customFormat="1" ht="24.95" customHeight="1" spans="1:6">
      <c r="A11" s="215">
        <v>8</v>
      </c>
      <c r="B11" s="220" t="s">
        <v>38</v>
      </c>
      <c r="C11" s="221"/>
      <c r="D11" s="222">
        <f>SUM(D4:D10)</f>
        <v>105000</v>
      </c>
      <c r="F11" s="111"/>
    </row>
    <row r="12" s="187" customFormat="1" ht="24.95" customHeight="1" spans="1:5">
      <c r="A12" s="215">
        <v>9</v>
      </c>
      <c r="B12" s="220" t="s">
        <v>39</v>
      </c>
      <c r="C12" s="221"/>
      <c r="D12" s="222">
        <f>D11*5%</f>
        <v>5250</v>
      </c>
      <c r="E12" s="223"/>
    </row>
    <row r="13" s="187" customFormat="1" ht="24.95" customHeight="1" spans="1:4">
      <c r="A13" s="215">
        <v>11</v>
      </c>
      <c r="B13" s="220" t="s">
        <v>40</v>
      </c>
      <c r="C13" s="221"/>
      <c r="D13" s="224">
        <f>SUM(D11:D12)</f>
        <v>110250</v>
      </c>
    </row>
    <row r="14" ht="24" customHeight="1" spans="2:4">
      <c r="B14" s="112"/>
      <c r="C14" s="112"/>
      <c r="D14" s="37"/>
    </row>
    <row r="15" ht="24" customHeight="1" spans="2:4">
      <c r="B15" s="112"/>
      <c r="C15" s="112"/>
      <c r="D15" s="37"/>
    </row>
    <row r="16" ht="24" customHeight="1" spans="2:4">
      <c r="B16" s="112"/>
      <c r="C16" s="112"/>
      <c r="D16" s="225"/>
    </row>
    <row r="17" ht="24" customHeight="1" spans="2:4">
      <c r="B17" s="112"/>
      <c r="C17" s="226"/>
      <c r="D17" s="37"/>
    </row>
    <row r="18" ht="24" customHeight="1" spans="2:4">
      <c r="B18" s="112"/>
      <c r="C18" s="226"/>
      <c r="D18" s="37"/>
    </row>
    <row r="19" ht="24" customHeight="1" spans="2:4">
      <c r="B19" s="227"/>
      <c r="C19" s="227"/>
      <c r="D19" s="37"/>
    </row>
    <row r="20" ht="24" customHeight="1" spans="2:4">
      <c r="B20" s="227"/>
      <c r="C20" s="227"/>
      <c r="D20" s="37"/>
    </row>
    <row r="21" ht="24" customHeight="1" spans="2:4">
      <c r="B21" s="227"/>
      <c r="C21" s="227"/>
      <c r="D21" s="37"/>
    </row>
    <row r="22" ht="24" customHeight="1" spans="2:4">
      <c r="B22" s="227"/>
      <c r="C22" s="227"/>
      <c r="D22" s="37"/>
    </row>
    <row r="23" ht="24" customHeight="1" spans="2:4">
      <c r="B23" s="227"/>
      <c r="C23" s="227"/>
      <c r="D23" s="37"/>
    </row>
    <row r="24" ht="24" customHeight="1" spans="2:4">
      <c r="B24" s="227"/>
      <c r="C24" s="227"/>
      <c r="D24" s="37"/>
    </row>
    <row r="25" ht="24" customHeight="1" spans="2:4">
      <c r="B25" s="227"/>
      <c r="C25" s="227"/>
      <c r="D25" s="37"/>
    </row>
    <row r="26" ht="24" customHeight="1" spans="2:4">
      <c r="B26" s="227"/>
      <c r="C26" s="227"/>
      <c r="D26" s="37"/>
    </row>
    <row r="27" ht="24" customHeight="1" spans="2:4">
      <c r="B27" s="227"/>
      <c r="C27" s="227"/>
      <c r="D27" s="37"/>
    </row>
    <row r="28" ht="24" customHeight="1" spans="2:4">
      <c r="B28" s="227"/>
      <c r="C28" s="227"/>
      <c r="D28" s="37"/>
    </row>
    <row r="29" ht="24" customHeight="1" spans="2:4">
      <c r="B29" s="227"/>
      <c r="C29" s="227"/>
      <c r="D29" s="37"/>
    </row>
    <row r="30" ht="24" customHeight="1" spans="2:4">
      <c r="B30" s="227"/>
      <c r="C30" s="227"/>
      <c r="D30" s="37"/>
    </row>
    <row r="31" ht="24" customHeight="1" spans="2:4">
      <c r="B31" s="227"/>
      <c r="C31" s="227"/>
      <c r="D31" s="37"/>
    </row>
    <row r="32" ht="24" customHeight="1" spans="2:4">
      <c r="B32" s="227"/>
      <c r="C32" s="227"/>
      <c r="D32" s="37"/>
    </row>
    <row r="33" ht="24" customHeight="1" spans="2:4">
      <c r="B33" s="227"/>
      <c r="C33" s="227"/>
      <c r="D33" s="37"/>
    </row>
    <row r="34" ht="24" customHeight="1" spans="2:4">
      <c r="B34" s="227"/>
      <c r="C34" s="227"/>
      <c r="D34" s="37"/>
    </row>
    <row r="35" ht="24" customHeight="1" spans="2:4">
      <c r="B35" s="227"/>
      <c r="C35" s="227"/>
      <c r="D35" s="37"/>
    </row>
    <row r="36" ht="24" customHeight="1" spans="2:4">
      <c r="B36" s="227"/>
      <c r="C36" s="227"/>
      <c r="D36" s="37"/>
    </row>
    <row r="37" ht="24" customHeight="1" spans="2:4">
      <c r="B37" s="227"/>
      <c r="C37" s="227"/>
      <c r="D37" s="37"/>
    </row>
    <row r="38" ht="24" customHeight="1" spans="2:4">
      <c r="B38" s="227"/>
      <c r="C38" s="227"/>
      <c r="D38" s="37"/>
    </row>
    <row r="39" ht="24" customHeight="1" spans="2:4">
      <c r="B39" s="227"/>
      <c r="C39" s="227"/>
      <c r="D39" s="37"/>
    </row>
    <row r="40" ht="24" customHeight="1" spans="2:4">
      <c r="B40" s="227"/>
      <c r="C40" s="227"/>
      <c r="D40" s="37"/>
    </row>
    <row r="41" ht="24" customHeight="1" spans="2:4">
      <c r="B41" s="227"/>
      <c r="C41" s="227"/>
      <c r="D41" s="37"/>
    </row>
    <row r="42" ht="24" customHeight="1" spans="2:4">
      <c r="B42" s="227"/>
      <c r="C42" s="227"/>
      <c r="D42" s="37"/>
    </row>
    <row r="43" ht="24" customHeight="1" spans="2:4">
      <c r="B43" s="227"/>
      <c r="C43" s="227"/>
      <c r="D43" s="37"/>
    </row>
    <row r="44" ht="24" customHeight="1" spans="2:4">
      <c r="B44" s="227"/>
      <c r="C44" s="227"/>
      <c r="D44" s="37"/>
    </row>
    <row r="45" ht="24" customHeight="1" spans="2:4">
      <c r="B45" s="227"/>
      <c r="C45" s="227"/>
      <c r="D45" s="37"/>
    </row>
    <row r="46" ht="24" customHeight="1" spans="2:4">
      <c r="B46" s="227"/>
      <c r="C46" s="227"/>
      <c r="D46" s="37"/>
    </row>
    <row r="47" ht="24" customHeight="1" spans="2:4">
      <c r="B47" s="227"/>
      <c r="C47" s="227"/>
      <c r="D47" s="37"/>
    </row>
    <row r="48" ht="24" customHeight="1" spans="2:4">
      <c r="B48" s="227"/>
      <c r="C48" s="227"/>
      <c r="D48" s="37"/>
    </row>
    <row r="49" ht="24" customHeight="1" spans="2:4">
      <c r="B49" s="227"/>
      <c r="C49" s="227"/>
      <c r="D49" s="37"/>
    </row>
    <row r="50" ht="24" customHeight="1" spans="2:4">
      <c r="B50" s="227"/>
      <c r="C50" s="227"/>
      <c r="D50" s="37"/>
    </row>
    <row r="51" ht="24" customHeight="1" spans="2:4">
      <c r="B51" s="226"/>
      <c r="C51" s="226"/>
      <c r="D51" s="37"/>
    </row>
    <row r="52" ht="24" customHeight="1" spans="2:4">
      <c r="B52" s="226"/>
      <c r="C52" s="226"/>
      <c r="D52" s="37"/>
    </row>
    <row r="53" ht="24" customHeight="1" spans="2:4">
      <c r="B53" s="112"/>
      <c r="C53" s="112"/>
      <c r="D53" s="37"/>
    </row>
    <row r="54" ht="24" customHeight="1" spans="4:4">
      <c r="D54" s="37"/>
    </row>
    <row r="55" ht="24" customHeight="1" spans="4:4">
      <c r="D55" s="37"/>
    </row>
    <row r="56" ht="24" customHeight="1" spans="4:4">
      <c r="D56" s="37"/>
    </row>
    <row r="57" ht="24" customHeight="1" spans="4:4">
      <c r="D57" s="37"/>
    </row>
    <row r="58" ht="24" customHeight="1" spans="4:4">
      <c r="D58" s="37"/>
    </row>
    <row r="59" ht="24" customHeight="1" spans="4:4">
      <c r="D59" s="37"/>
    </row>
    <row r="60" ht="24" customHeight="1" spans="4:4">
      <c r="D60" s="37"/>
    </row>
    <row r="61" ht="24" customHeight="1" spans="4:4">
      <c r="D61" s="37"/>
    </row>
    <row r="62" ht="24" customHeight="1" spans="4:4">
      <c r="D62" s="37"/>
    </row>
    <row r="63" ht="24" customHeight="1" spans="4:4">
      <c r="D63" s="37"/>
    </row>
    <row r="64" ht="24" customHeight="1" spans="4:4">
      <c r="D64" s="37"/>
    </row>
    <row r="65" ht="24" customHeight="1" spans="4:4">
      <c r="D65" s="37"/>
    </row>
    <row r="66" ht="24" customHeight="1" spans="4:4">
      <c r="D66" s="37"/>
    </row>
    <row r="67" ht="39" customHeight="1" spans="4:4">
      <c r="D67" s="37"/>
    </row>
    <row r="68" ht="39" customHeight="1" spans="4:4">
      <c r="D68" s="37"/>
    </row>
    <row r="69" ht="39" customHeight="1" spans="4:4">
      <c r="D69" s="37"/>
    </row>
    <row r="70" ht="39" customHeight="1" spans="4:4">
      <c r="D70" s="37"/>
    </row>
    <row r="71" ht="15.75" spans="4:4">
      <c r="D71" s="37"/>
    </row>
    <row r="72" ht="39" customHeight="1" spans="4:4">
      <c r="D72" s="37"/>
    </row>
    <row r="73" ht="39" customHeight="1" spans="4:4">
      <c r="D73" s="37"/>
    </row>
    <row r="74" ht="39" customHeight="1" spans="4:4">
      <c r="D74" s="37"/>
    </row>
    <row r="75" ht="39" customHeight="1" spans="4:4">
      <c r="D75" s="37"/>
    </row>
    <row r="76" ht="39" customHeight="1" spans="4:4">
      <c r="D76" s="37"/>
    </row>
    <row r="77" ht="39" customHeight="1" spans="4:4">
      <c r="D77" s="37"/>
    </row>
    <row r="78" ht="39" customHeight="1" spans="4:4">
      <c r="D78" s="37"/>
    </row>
    <row r="79" ht="39" customHeight="1" spans="4:4">
      <c r="D79" s="37"/>
    </row>
    <row r="80" ht="39" customHeight="1" spans="4:4">
      <c r="D80" s="37"/>
    </row>
    <row r="81" ht="39" customHeight="1" spans="4:4">
      <c r="D81" s="37"/>
    </row>
    <row r="82" ht="39" customHeight="1" spans="4:4">
      <c r="D82" s="37"/>
    </row>
    <row r="83" ht="39" customHeight="1" spans="4:4">
      <c r="D83" s="37"/>
    </row>
    <row r="84" ht="39" customHeight="1" spans="4:4">
      <c r="D84" s="37"/>
    </row>
    <row r="85" ht="39" customHeight="1" spans="4:4">
      <c r="D85" s="37"/>
    </row>
    <row r="86" ht="39" customHeight="1" spans="4:4">
      <c r="D86" s="37"/>
    </row>
    <row r="87" ht="39" customHeight="1" spans="4:4">
      <c r="D87" s="37"/>
    </row>
    <row r="88" ht="39" customHeight="1" spans="4:4">
      <c r="D88" s="37"/>
    </row>
    <row r="89" ht="39" customHeight="1" spans="4:4">
      <c r="D89" s="37"/>
    </row>
    <row r="90" ht="39" customHeight="1" spans="4:4">
      <c r="D90" s="37"/>
    </row>
    <row r="91" ht="39" customHeight="1" spans="4:4">
      <c r="D91" s="37"/>
    </row>
    <row r="92" ht="39" customHeight="1" spans="4:4">
      <c r="D92" s="37"/>
    </row>
    <row r="93" ht="39" customHeight="1" spans="4:4">
      <c r="D93" s="37"/>
    </row>
    <row r="94" ht="39" customHeight="1" spans="4:4">
      <c r="D94" s="37"/>
    </row>
    <row r="95" ht="39" customHeight="1" spans="4:4">
      <c r="D95" s="37"/>
    </row>
    <row r="96" ht="39" customHeight="1" spans="4:4">
      <c r="D96" s="37"/>
    </row>
    <row r="97" ht="39" customHeight="1" spans="4:4">
      <c r="D97" s="37"/>
    </row>
    <row r="98" ht="39" customHeight="1" spans="4:4">
      <c r="D98" s="37"/>
    </row>
    <row r="99" ht="39" customHeight="1" spans="4:4">
      <c r="D99" s="37"/>
    </row>
    <row r="100" ht="39" customHeight="1" spans="4:4">
      <c r="D100" s="37"/>
    </row>
    <row r="101" ht="39" customHeight="1" spans="4:4">
      <c r="D101" s="37"/>
    </row>
    <row r="102" ht="39" customHeight="1" spans="4:4">
      <c r="D102" s="37"/>
    </row>
    <row r="103" ht="39" customHeight="1" spans="4:4">
      <c r="D103" s="37"/>
    </row>
    <row r="104" ht="39" customHeight="1" spans="4:4">
      <c r="D104" s="37"/>
    </row>
    <row r="105" ht="39" customHeight="1" spans="4:4">
      <c r="D105" s="37"/>
    </row>
    <row r="106" ht="39" customHeight="1" spans="4:4">
      <c r="D106" s="37"/>
    </row>
    <row r="107" ht="39" customHeight="1" spans="4:4">
      <c r="D107" s="37"/>
    </row>
    <row r="108" ht="39" customHeight="1" spans="4:4">
      <c r="D108" s="37"/>
    </row>
    <row r="109" ht="39" customHeight="1" spans="4:4">
      <c r="D109" s="37"/>
    </row>
    <row r="110" ht="39" customHeight="1" spans="4:4">
      <c r="D110" s="37"/>
    </row>
    <row r="111" ht="39" customHeight="1" spans="4:4">
      <c r="D111" s="37"/>
    </row>
    <row r="112" ht="39" customHeight="1" spans="4:4">
      <c r="D112" s="37"/>
    </row>
    <row r="113" ht="39" customHeight="1" spans="4:4">
      <c r="D113" s="37"/>
    </row>
    <row r="114" ht="39" customHeight="1" spans="4:4">
      <c r="D114" s="37"/>
    </row>
    <row r="115" ht="39" customHeight="1" spans="4:4">
      <c r="D115" s="37"/>
    </row>
    <row r="116" ht="39" customHeight="1" spans="4:4">
      <c r="D116" s="37"/>
    </row>
    <row r="117" ht="39" customHeight="1" spans="4:4">
      <c r="D117" s="37"/>
    </row>
    <row r="118" ht="39" customHeight="1" spans="4:4">
      <c r="D118" s="37"/>
    </row>
    <row r="119" ht="39" customHeight="1" spans="4:4">
      <c r="D119" s="37"/>
    </row>
    <row r="120" ht="39" customHeight="1" spans="4:4">
      <c r="D120" s="37"/>
    </row>
    <row r="121" ht="39" customHeight="1" spans="4:4">
      <c r="D121" s="37"/>
    </row>
    <row r="122" ht="39" customHeight="1" spans="4:4">
      <c r="D122" s="37"/>
    </row>
    <row r="123" ht="39" customHeight="1" spans="4:4">
      <c r="D123" s="37"/>
    </row>
    <row r="124" ht="39" customHeight="1" spans="4:4">
      <c r="D124" s="37"/>
    </row>
    <row r="125" ht="39" customHeight="1" spans="4:4">
      <c r="D125" s="37"/>
    </row>
    <row r="126" ht="39" customHeight="1" spans="4:4">
      <c r="D126" s="37"/>
    </row>
    <row r="127" ht="39" customHeight="1" spans="4:4">
      <c r="D127" s="37"/>
    </row>
    <row r="128" ht="39" customHeight="1" spans="4:4">
      <c r="D128" s="37"/>
    </row>
    <row r="129" ht="39" customHeight="1" spans="4:4">
      <c r="D129" s="37"/>
    </row>
    <row r="130" ht="39" customHeight="1" spans="4:4">
      <c r="D130" s="37"/>
    </row>
    <row r="131" ht="39" customHeight="1" spans="4:4">
      <c r="D131" s="37"/>
    </row>
    <row r="132" ht="39" customHeight="1" spans="4:4">
      <c r="D132" s="37"/>
    </row>
    <row r="133" ht="39" customHeight="1" spans="4:4">
      <c r="D133" s="37"/>
    </row>
    <row r="134" ht="39" customHeight="1" spans="4:4">
      <c r="D134" s="37"/>
    </row>
    <row r="135" ht="39" customHeight="1" spans="4:4">
      <c r="D135" s="37"/>
    </row>
    <row r="136" ht="39" customHeight="1" spans="4:4">
      <c r="D136" s="37"/>
    </row>
    <row r="137" ht="39" customHeight="1" spans="4:4">
      <c r="D137" s="37"/>
    </row>
    <row r="138" ht="39" customHeight="1" spans="4:4">
      <c r="D138" s="37"/>
    </row>
    <row r="139" ht="39" customHeight="1" spans="4:4">
      <c r="D139" s="37"/>
    </row>
    <row r="140" ht="39" customHeight="1" spans="4:4">
      <c r="D140" s="37"/>
    </row>
    <row r="141" ht="39" customHeight="1" spans="4:4">
      <c r="D141" s="37"/>
    </row>
    <row r="142" ht="39" customHeight="1" spans="4:4">
      <c r="D142" s="37"/>
    </row>
    <row r="143" ht="39" customHeight="1" spans="4:4">
      <c r="D143" s="37"/>
    </row>
    <row r="144" ht="39" customHeight="1" spans="4:4">
      <c r="D144" s="37"/>
    </row>
    <row r="145" ht="39" customHeight="1" spans="4:4">
      <c r="D145" s="37"/>
    </row>
    <row r="146" ht="39" customHeight="1" spans="4:4">
      <c r="D146" s="37"/>
    </row>
    <row r="147" ht="39" customHeight="1" spans="4:4">
      <c r="D147" s="37"/>
    </row>
    <row r="148" ht="39" customHeight="1" spans="4:4">
      <c r="D148" s="37"/>
    </row>
    <row r="149" ht="39" customHeight="1" spans="4:4">
      <c r="D149" s="37"/>
    </row>
    <row r="150" ht="39" customHeight="1" spans="4:4">
      <c r="D150" s="37"/>
    </row>
    <row r="151" ht="39" customHeight="1" spans="4:4">
      <c r="D151" s="37"/>
    </row>
    <row r="152" ht="15.75" spans="4:4">
      <c r="D152" s="37"/>
    </row>
    <row r="153" ht="39" customHeight="1" spans="4:4">
      <c r="D153" s="37"/>
    </row>
    <row r="154" ht="39" customHeight="1" spans="4:4">
      <c r="D154" s="37"/>
    </row>
    <row r="155" ht="39" customHeight="1" spans="4:4">
      <c r="D155" s="37"/>
    </row>
    <row r="156" ht="39" customHeight="1" spans="4:4">
      <c r="D156" s="37"/>
    </row>
    <row r="157" ht="39" customHeight="1" spans="4:4">
      <c r="D157" s="37"/>
    </row>
    <row r="158" ht="39" customHeight="1" spans="4:4">
      <c r="D158" s="37"/>
    </row>
    <row r="159" ht="39" customHeight="1" spans="4:4">
      <c r="D159" s="37"/>
    </row>
    <row r="160" ht="39" customHeight="1" spans="4:4">
      <c r="D160" s="37"/>
    </row>
    <row r="161" ht="39" customHeight="1" spans="4:4">
      <c r="D161" s="37"/>
    </row>
    <row r="162" ht="39" customHeight="1" spans="4:4">
      <c r="D162" s="37"/>
    </row>
    <row r="163" ht="39" customHeight="1" spans="4:4">
      <c r="D163" s="37"/>
    </row>
    <row r="164" ht="39" customHeight="1" spans="4:4">
      <c r="D164" s="37"/>
    </row>
    <row r="165" ht="39" customHeight="1" spans="4:4">
      <c r="D165" s="37"/>
    </row>
    <row r="166" ht="39" customHeight="1" spans="4:4">
      <c r="D166" s="37"/>
    </row>
    <row r="167" ht="39" customHeight="1" spans="4:4">
      <c r="D167" s="37"/>
    </row>
    <row r="168" ht="39" customHeight="1" spans="4:4">
      <c r="D168" s="37"/>
    </row>
    <row r="169" ht="39" customHeight="1" spans="4:4">
      <c r="D169" s="37"/>
    </row>
    <row r="170" ht="39" customHeight="1" spans="4:4">
      <c r="D170" s="37"/>
    </row>
    <row r="171" ht="15.75" spans="4:4">
      <c r="D171" s="37"/>
    </row>
    <row r="172" ht="39" customHeight="1" spans="4:4">
      <c r="D172" s="37"/>
    </row>
    <row r="173" ht="39" customHeight="1" spans="4:4">
      <c r="D173" s="37"/>
    </row>
    <row r="174" ht="39" customHeight="1" spans="4:4">
      <c r="D174" s="37"/>
    </row>
    <row r="175" ht="39" customHeight="1" spans="4:4">
      <c r="D175" s="37"/>
    </row>
    <row r="176" ht="39" customHeight="1" spans="4:4">
      <c r="D176" s="37"/>
    </row>
    <row r="177" ht="39" customHeight="1" spans="4:4">
      <c r="D177" s="37"/>
    </row>
    <row r="178" ht="39" customHeight="1" spans="4:4">
      <c r="D178" s="37"/>
    </row>
    <row r="179" ht="39" customHeight="1" spans="4:4">
      <c r="D179" s="37"/>
    </row>
    <row r="180" ht="39" customHeight="1" spans="4:4">
      <c r="D180" s="37"/>
    </row>
    <row r="181" ht="39" customHeight="1" spans="4:4">
      <c r="D181" s="37"/>
    </row>
    <row r="182" ht="39" customHeight="1" spans="4:4">
      <c r="D182" s="37"/>
    </row>
    <row r="183" ht="39" customHeight="1" spans="4:4">
      <c r="D183" s="37"/>
    </row>
    <row r="184" ht="39" customHeight="1" spans="4:4">
      <c r="D184" s="37"/>
    </row>
    <row r="185" ht="39" customHeight="1" spans="4:4">
      <c r="D185" s="37"/>
    </row>
    <row r="186" ht="39" customHeight="1" spans="4:4">
      <c r="D186" s="37"/>
    </row>
    <row r="187" ht="39" customHeight="1" spans="4:4">
      <c r="D187" s="37"/>
    </row>
    <row r="188" ht="39" customHeight="1" spans="4:4">
      <c r="D188" s="37"/>
    </row>
    <row r="189" ht="39" customHeight="1" spans="4:4">
      <c r="D189" s="37"/>
    </row>
    <row r="190" ht="39" customHeight="1" spans="4:4">
      <c r="D190" s="37"/>
    </row>
    <row r="191" ht="39" customHeight="1" spans="4:4">
      <c r="D191" s="37"/>
    </row>
    <row r="192" ht="39" customHeight="1" spans="4:4">
      <c r="D192" s="37"/>
    </row>
    <row r="193" ht="39" customHeight="1" spans="4:4">
      <c r="D193" s="37"/>
    </row>
    <row r="194" ht="39" customHeight="1" spans="4:4">
      <c r="D194" s="37"/>
    </row>
    <row r="195" ht="39" customHeight="1" spans="4:4">
      <c r="D195" s="37"/>
    </row>
    <row r="196" ht="39" customHeight="1" spans="4:4">
      <c r="D196" s="37"/>
    </row>
    <row r="197" ht="39" customHeight="1" spans="4:4">
      <c r="D197" s="37"/>
    </row>
    <row r="198" ht="39" customHeight="1" spans="4:4">
      <c r="D198" s="37"/>
    </row>
    <row r="199" ht="39" customHeight="1" spans="4:4">
      <c r="D199" s="37"/>
    </row>
    <row r="200" ht="39" customHeight="1" spans="4:4">
      <c r="D200" s="37"/>
    </row>
    <row r="201" ht="39" customHeight="1" spans="4:4">
      <c r="D201" s="37"/>
    </row>
    <row r="202" ht="39" customHeight="1" spans="4:4">
      <c r="D202" s="37"/>
    </row>
    <row r="203" ht="39" customHeight="1" spans="4:4">
      <c r="D203" s="37"/>
    </row>
    <row r="204" ht="39" customHeight="1" spans="4:4">
      <c r="D204" s="37"/>
    </row>
    <row r="205" ht="39" customHeight="1" spans="4:4">
      <c r="D205" s="37"/>
    </row>
    <row r="206" ht="39" customHeight="1" spans="4:4">
      <c r="D206" s="37"/>
    </row>
    <row r="207" ht="39" customHeight="1" spans="4:4">
      <c r="D207" s="37"/>
    </row>
    <row r="208" ht="39" customHeight="1" spans="4:4">
      <c r="D208" s="37"/>
    </row>
    <row r="209" ht="39" customHeight="1" spans="4:4">
      <c r="D209" s="37"/>
    </row>
    <row r="210" ht="39" customHeight="1" spans="4:4">
      <c r="D210" s="37"/>
    </row>
    <row r="211" ht="39" customHeight="1" spans="4:4">
      <c r="D211" s="37"/>
    </row>
    <row r="212" ht="39" customHeight="1" spans="4:4">
      <c r="D212" s="37"/>
    </row>
    <row r="213" ht="39" customHeight="1" spans="4:4">
      <c r="D213" s="37"/>
    </row>
    <row r="214" ht="39" customHeight="1" spans="4:4">
      <c r="D214" s="37"/>
    </row>
    <row r="215" ht="39" customHeight="1" spans="4:4">
      <c r="D215" s="37"/>
    </row>
    <row r="216" ht="39" customHeight="1" spans="4:4">
      <c r="D216" s="37"/>
    </row>
    <row r="217" ht="39" customHeight="1" spans="4:4">
      <c r="D217" s="37"/>
    </row>
    <row r="218" ht="39" customHeight="1" spans="4:4">
      <c r="D218" s="37"/>
    </row>
    <row r="219" ht="39" customHeight="1" spans="4:4">
      <c r="D219" s="37"/>
    </row>
    <row r="220" ht="39" customHeight="1" spans="4:4">
      <c r="D220" s="37"/>
    </row>
    <row r="221" ht="39" customHeight="1" spans="4:4">
      <c r="D221" s="37"/>
    </row>
    <row r="222" ht="39" customHeight="1" spans="4:4">
      <c r="D222" s="37"/>
    </row>
    <row r="223" ht="39" customHeight="1" spans="4:4">
      <c r="D223" s="37"/>
    </row>
    <row r="224" ht="39" customHeight="1" spans="4:4">
      <c r="D224" s="37"/>
    </row>
    <row r="225" ht="39" customHeight="1" spans="4:4">
      <c r="D225" s="37"/>
    </row>
    <row r="226" ht="39" customHeight="1" spans="4:4">
      <c r="D226" s="37"/>
    </row>
    <row r="227" ht="39" customHeight="1" spans="4:4">
      <c r="D227" s="37"/>
    </row>
    <row r="228" ht="39" customHeight="1" spans="4:4">
      <c r="D228" s="37"/>
    </row>
    <row r="229" ht="39" customHeight="1" spans="2:4">
      <c r="B229" s="226"/>
      <c r="C229" s="226"/>
      <c r="D229" s="37"/>
    </row>
    <row r="230" ht="39" customHeight="1" spans="2:4">
      <c r="B230" s="226"/>
      <c r="C230" s="226"/>
      <c r="D230" s="37"/>
    </row>
    <row r="231" ht="39" customHeight="1" spans="2:4">
      <c r="B231" s="226"/>
      <c r="C231" s="226"/>
      <c r="D231" s="37"/>
    </row>
    <row r="232" ht="39" customHeight="1" spans="2:4">
      <c r="B232" s="226"/>
      <c r="C232" s="226"/>
      <c r="D232" s="37"/>
    </row>
    <row r="233" ht="39" customHeight="1" spans="4:4">
      <c r="D233" s="37"/>
    </row>
    <row r="234" ht="39" customHeight="1" spans="4:4">
      <c r="D234" s="37"/>
    </row>
    <row r="235" ht="39" customHeight="1" spans="4:4">
      <c r="D235" s="37"/>
    </row>
    <row r="236" ht="39" customHeight="1" spans="4:4">
      <c r="D236" s="37"/>
    </row>
    <row r="237" ht="39" customHeight="1" spans="4:4">
      <c r="D237" s="37"/>
    </row>
    <row r="238" ht="39" customHeight="1" spans="4:4">
      <c r="D238" s="37"/>
    </row>
    <row r="239" ht="39" customHeight="1" spans="4:4">
      <c r="D239" s="37"/>
    </row>
    <row r="240" ht="39" customHeight="1" spans="4:4">
      <c r="D240" s="37"/>
    </row>
    <row r="241" ht="39" customHeight="1" spans="4:4">
      <c r="D241" s="37"/>
    </row>
    <row r="242" ht="39" customHeight="1" spans="4:4">
      <c r="D242" s="37"/>
    </row>
    <row r="243" ht="39" customHeight="1" spans="4:4">
      <c r="D243" s="37"/>
    </row>
    <row r="244" ht="39" customHeight="1" spans="4:4">
      <c r="D244" s="37"/>
    </row>
    <row r="245" ht="39" customHeight="1" spans="4:4">
      <c r="D245" s="37"/>
    </row>
    <row r="246" ht="39" customHeight="1" spans="4:4">
      <c r="D246" s="37"/>
    </row>
    <row r="247" ht="39" customHeight="1" spans="4:4">
      <c r="D247" s="37"/>
    </row>
    <row r="248" ht="39" customHeight="1" spans="4:4">
      <c r="D248" s="37"/>
    </row>
    <row r="249" ht="39" customHeight="1" spans="4:4">
      <c r="D249" s="37"/>
    </row>
    <row r="250" ht="39" customHeight="1" spans="4:4">
      <c r="D250" s="37"/>
    </row>
    <row r="251" ht="39" customHeight="1" spans="4:4">
      <c r="D251" s="37"/>
    </row>
    <row r="252" ht="39" customHeight="1" spans="4:4">
      <c r="D252" s="37"/>
    </row>
    <row r="253" ht="39" customHeight="1" spans="4:4">
      <c r="D253" s="37"/>
    </row>
    <row r="254" ht="39" customHeight="1" spans="4:4">
      <c r="D254" s="37"/>
    </row>
    <row r="255" ht="39" customHeight="1" spans="4:4">
      <c r="D255" s="37"/>
    </row>
    <row r="256" ht="39" customHeight="1" spans="4:4">
      <c r="D256" s="37"/>
    </row>
    <row r="257" ht="39" customHeight="1" spans="4:4">
      <c r="D257" s="37"/>
    </row>
    <row r="258" ht="39" customHeight="1" spans="4:4">
      <c r="D258" s="37"/>
    </row>
    <row r="259" ht="39" customHeight="1" spans="4:4">
      <c r="D259" s="37"/>
    </row>
    <row r="260" ht="39" customHeight="1" spans="4:4">
      <c r="D260" s="37"/>
    </row>
    <row r="261" ht="39" customHeight="1" spans="4:4">
      <c r="D261" s="37"/>
    </row>
    <row r="262" ht="39" customHeight="1" spans="4:4">
      <c r="D262" s="37"/>
    </row>
    <row r="263" ht="39" customHeight="1" spans="4:4">
      <c r="D263" s="37"/>
    </row>
    <row r="264" ht="39" customHeight="1" spans="4:4">
      <c r="D264" s="37"/>
    </row>
    <row r="265" ht="39" customHeight="1" spans="4:4">
      <c r="D265" s="37"/>
    </row>
    <row r="266" ht="39" customHeight="1" spans="4:4">
      <c r="D266" s="37"/>
    </row>
    <row r="267" ht="39" customHeight="1" spans="4:4">
      <c r="D267" s="37"/>
    </row>
    <row r="268" ht="39" customHeight="1" spans="4:4">
      <c r="D268" s="37"/>
    </row>
    <row r="269" ht="39" customHeight="1" spans="4:4">
      <c r="D269" s="37"/>
    </row>
    <row r="270" ht="39" customHeight="1" spans="4:4">
      <c r="D270" s="37"/>
    </row>
    <row r="271" ht="39" customHeight="1" spans="4:4">
      <c r="D271" s="37"/>
    </row>
    <row r="272" ht="39" customHeight="1" spans="4:4">
      <c r="D272" s="37"/>
    </row>
    <row r="273" ht="39" customHeight="1" spans="4:4">
      <c r="D273" s="37"/>
    </row>
    <row r="274" ht="39" customHeight="1" spans="4:4">
      <c r="D274" s="37"/>
    </row>
    <row r="275" ht="39" customHeight="1" spans="4:4">
      <c r="D275" s="37"/>
    </row>
    <row r="276" ht="39" customHeight="1" spans="4:4">
      <c r="D276" s="37"/>
    </row>
    <row r="277" ht="39" customHeight="1" spans="4:4">
      <c r="D277" s="37"/>
    </row>
    <row r="278" ht="39" customHeight="1" spans="4:4">
      <c r="D278" s="37"/>
    </row>
    <row r="279" ht="39" customHeight="1" spans="4:4">
      <c r="D279" s="37"/>
    </row>
    <row r="280" ht="39" customHeight="1" spans="4:4">
      <c r="D280" s="37"/>
    </row>
    <row r="281" ht="39" customHeight="1" spans="4:4">
      <c r="D281" s="37"/>
    </row>
    <row r="282" ht="39" customHeight="1" spans="4:4">
      <c r="D282" s="37"/>
    </row>
    <row r="283" ht="39" customHeight="1" spans="4:4">
      <c r="D283" s="37"/>
    </row>
    <row r="284" ht="39" customHeight="1" spans="4:4">
      <c r="D284" s="37"/>
    </row>
    <row r="285" ht="39" customHeight="1" spans="4:4">
      <c r="D285" s="37"/>
    </row>
    <row r="286" ht="39" customHeight="1" spans="4:4">
      <c r="D286" s="37"/>
    </row>
    <row r="287" ht="39" customHeight="1" spans="4:4">
      <c r="D287" s="37"/>
    </row>
    <row r="288" ht="39" customHeight="1" spans="4:4">
      <c r="D288" s="37"/>
    </row>
    <row r="289" ht="39" customHeight="1" spans="4:4">
      <c r="D289" s="37"/>
    </row>
    <row r="290" ht="39" customHeight="1" spans="4:4">
      <c r="D290" s="37"/>
    </row>
    <row r="291" ht="39" customHeight="1" spans="4:4">
      <c r="D291" s="37"/>
    </row>
    <row r="292" ht="39" customHeight="1" spans="4:4">
      <c r="D292" s="37"/>
    </row>
    <row r="293" ht="39" customHeight="1" spans="4:4">
      <c r="D293" s="37"/>
    </row>
    <row r="294" ht="39" customHeight="1" spans="4:4">
      <c r="D294" s="37"/>
    </row>
    <row r="295" ht="39" customHeight="1" spans="4:4">
      <c r="D295" s="37"/>
    </row>
    <row r="296" ht="39" customHeight="1" spans="4:4">
      <c r="D296" s="37"/>
    </row>
    <row r="297" ht="39" customHeight="1" spans="4:4">
      <c r="D297" s="37"/>
    </row>
    <row r="298" ht="39" customHeight="1" spans="4:4">
      <c r="D298" s="37"/>
    </row>
    <row r="299" ht="39" customHeight="1" spans="4:4">
      <c r="D299" s="37"/>
    </row>
    <row r="300" ht="39" customHeight="1" spans="4:4">
      <c r="D300" s="37"/>
    </row>
    <row r="301" ht="39" customHeight="1" spans="4:4">
      <c r="D301" s="37"/>
    </row>
    <row r="302" ht="39" customHeight="1" spans="4:4">
      <c r="D302" s="37"/>
    </row>
    <row r="303" ht="39" customHeight="1" spans="4:4">
      <c r="D303" s="37"/>
    </row>
    <row r="304" ht="39" customHeight="1" spans="4:4">
      <c r="D304" s="37"/>
    </row>
    <row r="305" ht="39" customHeight="1" spans="4:4">
      <c r="D305" s="37"/>
    </row>
    <row r="306" ht="39" customHeight="1" spans="4:4">
      <c r="D306" s="37"/>
    </row>
    <row r="307" ht="39" customHeight="1" spans="4:4">
      <c r="D307" s="37"/>
    </row>
    <row r="308" ht="39" customHeight="1" spans="4:4">
      <c r="D308" s="37"/>
    </row>
    <row r="309" ht="39" customHeight="1" spans="4:4">
      <c r="D309" s="37"/>
    </row>
    <row r="310" ht="39" customHeight="1" spans="4:4">
      <c r="D310" s="37"/>
    </row>
    <row r="311" ht="39" customHeight="1" spans="4:4">
      <c r="D311" s="37"/>
    </row>
    <row r="312" ht="39" customHeight="1" spans="4:4">
      <c r="D312" s="37"/>
    </row>
    <row r="313" ht="39" customHeight="1" spans="4:4">
      <c r="D313" s="37"/>
    </row>
    <row r="314" ht="39" customHeight="1" spans="4:4">
      <c r="D314" s="37"/>
    </row>
    <row r="315" ht="39" customHeight="1" spans="4:4">
      <c r="D315" s="37"/>
    </row>
    <row r="316" ht="39" customHeight="1" spans="4:4">
      <c r="D316" s="37"/>
    </row>
    <row r="317" ht="39" customHeight="1" spans="4:4">
      <c r="D317" s="37"/>
    </row>
    <row r="318" ht="39" customHeight="1" spans="4:4">
      <c r="D318" s="37"/>
    </row>
    <row r="319" ht="39" customHeight="1" spans="4:4">
      <c r="D319" s="37"/>
    </row>
    <row r="320" ht="39" customHeight="1" spans="4:4">
      <c r="D320" s="37"/>
    </row>
    <row r="321" ht="39" customHeight="1" spans="4:4">
      <c r="D321" s="37"/>
    </row>
    <row r="322" ht="39" customHeight="1" spans="4:4">
      <c r="D322" s="37"/>
    </row>
    <row r="323" ht="39" customHeight="1" spans="4:4">
      <c r="D323" s="37"/>
    </row>
    <row r="324" ht="39" customHeight="1" spans="4:4">
      <c r="D324" s="37"/>
    </row>
    <row r="325" ht="39" customHeight="1" spans="4:4">
      <c r="D325" s="37"/>
    </row>
    <row r="326" ht="39" customHeight="1" spans="4:4">
      <c r="D326" s="37"/>
    </row>
    <row r="327" ht="39" customHeight="1" spans="4:4">
      <c r="D327" s="37"/>
    </row>
    <row r="328" ht="39" customHeight="1" spans="4:4">
      <c r="D328" s="37"/>
    </row>
    <row r="329" ht="39" customHeight="1" spans="4:4">
      <c r="D329" s="37"/>
    </row>
    <row r="330" ht="39" customHeight="1" spans="4:4">
      <c r="D330" s="37"/>
    </row>
    <row r="331" ht="39" customHeight="1" spans="4:4">
      <c r="D331" s="37"/>
    </row>
    <row r="332" ht="39" customHeight="1" spans="4:4">
      <c r="D332" s="37"/>
    </row>
    <row r="333" ht="39" customHeight="1" spans="4:4">
      <c r="D333" s="37"/>
    </row>
    <row r="334" ht="39" customHeight="1" spans="4:4">
      <c r="D334" s="37"/>
    </row>
    <row r="335" ht="39" customHeight="1" spans="4:4">
      <c r="D335" s="37"/>
    </row>
    <row r="336" ht="39" customHeight="1" spans="4:4">
      <c r="D336" s="37"/>
    </row>
    <row r="337" ht="39" customHeight="1" spans="4:4">
      <c r="D337" s="37"/>
    </row>
    <row r="338" ht="39" customHeight="1" spans="4:4">
      <c r="D338" s="37"/>
    </row>
    <row r="339" ht="39" customHeight="1" spans="4:4">
      <c r="D339" s="37"/>
    </row>
    <row r="340" ht="39" customHeight="1" spans="4:4">
      <c r="D340" s="37"/>
    </row>
    <row r="341" ht="39" customHeight="1" spans="4:4">
      <c r="D341" s="37"/>
    </row>
    <row r="342" ht="39" customHeight="1" spans="4:4">
      <c r="D342" s="37"/>
    </row>
    <row r="343" ht="39" customHeight="1" spans="4:4">
      <c r="D343" s="37"/>
    </row>
    <row r="344" ht="39" customHeight="1" spans="4:4">
      <c r="D344" s="37"/>
    </row>
    <row r="345" ht="39" customHeight="1" spans="4:4">
      <c r="D345" s="37"/>
    </row>
    <row r="346" ht="39" customHeight="1" spans="4:4">
      <c r="D346" s="37"/>
    </row>
    <row r="347" ht="39" customHeight="1" spans="4:4">
      <c r="D347" s="37"/>
    </row>
    <row r="348" ht="39" customHeight="1" spans="4:4">
      <c r="D348" s="37"/>
    </row>
    <row r="349" ht="39" customHeight="1" spans="4:4">
      <c r="D349" s="37"/>
    </row>
    <row r="350" ht="39" customHeight="1" spans="4:4">
      <c r="D350" s="37"/>
    </row>
    <row r="351" ht="39" customHeight="1" spans="4:4">
      <c r="D351" s="37"/>
    </row>
    <row r="352" ht="39" customHeight="1" spans="4:4">
      <c r="D352" s="37"/>
    </row>
    <row r="353" ht="39" customHeight="1" spans="4:4">
      <c r="D353" s="37"/>
    </row>
    <row r="354" ht="39" customHeight="1" spans="4:4">
      <c r="D354" s="37"/>
    </row>
    <row r="355" ht="39" customHeight="1" spans="4:4">
      <c r="D355" s="37"/>
    </row>
    <row r="356" ht="39" customHeight="1" spans="4:4">
      <c r="D356" s="37"/>
    </row>
    <row r="357" ht="39" customHeight="1" spans="4:4">
      <c r="D357" s="37"/>
    </row>
    <row r="358" ht="39" customHeight="1" spans="4:4">
      <c r="D358" s="37"/>
    </row>
    <row r="359" ht="39" customHeight="1" spans="4:4">
      <c r="D359" s="37"/>
    </row>
    <row r="360" ht="39" customHeight="1" spans="4:4">
      <c r="D360" s="37"/>
    </row>
    <row r="361" ht="39" customHeight="1" spans="4:4">
      <c r="D361" s="37"/>
    </row>
    <row r="362" ht="39" customHeight="1" spans="4:4">
      <c r="D362" s="37"/>
    </row>
    <row r="363" ht="39" customHeight="1" spans="4:4">
      <c r="D363" s="37"/>
    </row>
    <row r="364" ht="39" customHeight="1" spans="4:4">
      <c r="D364" s="37"/>
    </row>
    <row r="365" ht="39" customHeight="1" spans="4:4">
      <c r="D365" s="37"/>
    </row>
    <row r="366" ht="39" customHeight="1" spans="4:4">
      <c r="D366" s="37"/>
    </row>
    <row r="367" customHeight="1" spans="4:4">
      <c r="D367" s="37"/>
    </row>
    <row r="368" customHeight="1" spans="4:4">
      <c r="D368" s="37"/>
    </row>
    <row r="369" customHeight="1" spans="4:4">
      <c r="D369" s="37"/>
    </row>
    <row r="370" customHeight="1" spans="4:4">
      <c r="D370" s="37"/>
    </row>
    <row r="371" customHeight="1" spans="4:4">
      <c r="D371" s="37"/>
    </row>
    <row r="372" customHeight="1" spans="4:4">
      <c r="D372" s="37"/>
    </row>
    <row r="373" customHeight="1" spans="4:4">
      <c r="D373" s="37"/>
    </row>
    <row r="374" customHeight="1" spans="4:4">
      <c r="D374" s="37"/>
    </row>
    <row r="375" customHeight="1" spans="4:4">
      <c r="D375" s="37"/>
    </row>
    <row r="376" customHeight="1" spans="4:4">
      <c r="D376" s="37"/>
    </row>
    <row r="377" customHeight="1" spans="4:4">
      <c r="D377" s="37"/>
    </row>
    <row r="378" customHeight="1" spans="4:4">
      <c r="D378" s="37"/>
    </row>
    <row r="379" customHeight="1" spans="4:4">
      <c r="D379" s="37"/>
    </row>
    <row r="380" customHeight="1" spans="4:4">
      <c r="D380" s="37"/>
    </row>
    <row r="381" customHeight="1" spans="4:4">
      <c r="D381" s="37"/>
    </row>
    <row r="382" customHeight="1" spans="4:4">
      <c r="D382" s="37"/>
    </row>
    <row r="383" customHeight="1" spans="4:4">
      <c r="D383" s="37"/>
    </row>
    <row r="384" customHeight="1" spans="4:4">
      <c r="D384" s="37"/>
    </row>
    <row r="385" customHeight="1" spans="4:4">
      <c r="D385" s="37"/>
    </row>
    <row r="386" customHeight="1" spans="4:4">
      <c r="D386" s="37"/>
    </row>
    <row r="387" customHeight="1" spans="4:4">
      <c r="D387" s="37"/>
    </row>
    <row r="388" customHeight="1" spans="4:4">
      <c r="D388" s="37"/>
    </row>
    <row r="389" customHeight="1" spans="4:4">
      <c r="D389" s="37"/>
    </row>
    <row r="390" customHeight="1" spans="4:4">
      <c r="D390" s="37"/>
    </row>
    <row r="391" customHeight="1" spans="4:4">
      <c r="D391" s="37"/>
    </row>
    <row r="392" customHeight="1" spans="4:4">
      <c r="D392" s="37"/>
    </row>
    <row r="393" customHeight="1" spans="4:4">
      <c r="D393" s="37"/>
    </row>
    <row r="394" customHeight="1" spans="4:4">
      <c r="D394" s="37"/>
    </row>
    <row r="395" customHeight="1" spans="4:4">
      <c r="D395" s="37"/>
    </row>
    <row r="396" customHeight="1" spans="4:4">
      <c r="D396" s="37"/>
    </row>
    <row r="397" customHeight="1" spans="4:4">
      <c r="D397" s="37"/>
    </row>
    <row r="398" customHeight="1" spans="4:4">
      <c r="D398" s="37"/>
    </row>
    <row r="399" customHeight="1" spans="4:4">
      <c r="D399" s="37"/>
    </row>
    <row r="400" customHeight="1" spans="4:4">
      <c r="D400" s="37"/>
    </row>
    <row r="401" customHeight="1" spans="4:4">
      <c r="D401" s="37"/>
    </row>
    <row r="402" customHeight="1" spans="4:4">
      <c r="D402" s="37"/>
    </row>
    <row r="403" customHeight="1" spans="4:4">
      <c r="D403" s="37"/>
    </row>
    <row r="404" customHeight="1" spans="4:4">
      <c r="D404" s="37"/>
    </row>
    <row r="405" customHeight="1" spans="4:4">
      <c r="D405" s="37"/>
    </row>
    <row r="406" customHeight="1" spans="4:4">
      <c r="D406" s="37"/>
    </row>
    <row r="407" customHeight="1" spans="4:4">
      <c r="D407" s="37"/>
    </row>
    <row r="408" customHeight="1" spans="4:4">
      <c r="D408" s="37"/>
    </row>
    <row r="409" customHeight="1" spans="4:4">
      <c r="D409" s="37"/>
    </row>
    <row r="410" customHeight="1" spans="4:4">
      <c r="D410" s="37"/>
    </row>
    <row r="411" customHeight="1" spans="4:4">
      <c r="D411" s="37"/>
    </row>
    <row r="412" customHeight="1" spans="4:4">
      <c r="D412" s="37"/>
    </row>
    <row r="413" customHeight="1" spans="4:4">
      <c r="D413" s="37"/>
    </row>
    <row r="414" customHeight="1" spans="4:4">
      <c r="D414" s="37"/>
    </row>
    <row r="415" customHeight="1" spans="4:4">
      <c r="D415" s="37"/>
    </row>
    <row r="416" customHeight="1" spans="4:4">
      <c r="D416" s="37"/>
    </row>
    <row r="417" customHeight="1" spans="4:4">
      <c r="D417" s="37"/>
    </row>
    <row r="418" customHeight="1" spans="4:4">
      <c r="D418" s="37"/>
    </row>
    <row r="419" customHeight="1" spans="4:4">
      <c r="D419" s="37"/>
    </row>
    <row r="420" customHeight="1" spans="4:4">
      <c r="D420" s="37"/>
    </row>
    <row r="421" customHeight="1" spans="4:4">
      <c r="D421" s="37"/>
    </row>
    <row r="422" customHeight="1" spans="4:4">
      <c r="D422" s="37"/>
    </row>
    <row r="423" customHeight="1" spans="4:4">
      <c r="D423" s="37"/>
    </row>
    <row r="424" customHeight="1" spans="4:4">
      <c r="D424" s="37"/>
    </row>
    <row r="425" customHeight="1" spans="4:4">
      <c r="D425" s="37"/>
    </row>
    <row r="426" customHeight="1" spans="4:4">
      <c r="D426" s="37"/>
    </row>
    <row r="427" customHeight="1" spans="4:4">
      <c r="D427" s="37"/>
    </row>
    <row r="428" customHeight="1" spans="4:4">
      <c r="D428" s="37"/>
    </row>
    <row r="429" customHeight="1" spans="4:4">
      <c r="D429" s="37"/>
    </row>
    <row r="430" customHeight="1" spans="4:4">
      <c r="D430" s="37"/>
    </row>
    <row r="431" customHeight="1" spans="4:4">
      <c r="D431" s="37"/>
    </row>
    <row r="432" customHeight="1" spans="4:4">
      <c r="D432" s="37"/>
    </row>
    <row r="433" customHeight="1" spans="4:4">
      <c r="D433" s="37"/>
    </row>
    <row r="434" customHeight="1" spans="4:4">
      <c r="D434" s="37"/>
    </row>
    <row r="435" customHeight="1" spans="4:4">
      <c r="D435" s="37"/>
    </row>
    <row r="436" customHeight="1" spans="4:4">
      <c r="D436" s="37"/>
    </row>
    <row r="437" customHeight="1" spans="4:4">
      <c r="D437" s="37"/>
    </row>
    <row r="438" customHeight="1" spans="4:4">
      <c r="D438" s="37"/>
    </row>
    <row r="439" customHeight="1" spans="4:4">
      <c r="D439" s="37"/>
    </row>
    <row r="440" customHeight="1" spans="4:4">
      <c r="D440" s="37"/>
    </row>
    <row r="441" customHeight="1" spans="4:4">
      <c r="D441" s="37"/>
    </row>
    <row r="442" customHeight="1" spans="4:4">
      <c r="D442" s="37"/>
    </row>
    <row r="443" customHeight="1" spans="4:4">
      <c r="D443" s="37"/>
    </row>
    <row r="444" customHeight="1" spans="4:4">
      <c r="D444" s="37"/>
    </row>
    <row r="445" customHeight="1" spans="4:4">
      <c r="D445" s="37"/>
    </row>
    <row r="446" customHeight="1" spans="4:4">
      <c r="D446" s="37"/>
    </row>
    <row r="447" customHeight="1" spans="4:4">
      <c r="D447" s="37"/>
    </row>
    <row r="448" customHeight="1" spans="4:4">
      <c r="D448" s="37"/>
    </row>
    <row r="449" customHeight="1" spans="4:4">
      <c r="D449" s="37"/>
    </row>
    <row r="450" customHeight="1" spans="4:4">
      <c r="D450" s="37"/>
    </row>
    <row r="451" customHeight="1" spans="4:4">
      <c r="D451" s="37"/>
    </row>
    <row r="452" customHeight="1" spans="4:4">
      <c r="D452" s="37"/>
    </row>
    <row r="453" customHeight="1" spans="4:4">
      <c r="D453" s="37"/>
    </row>
    <row r="454" customHeight="1" spans="4:4">
      <c r="D454" s="37"/>
    </row>
    <row r="455" customHeight="1" spans="4:4">
      <c r="D455" s="37"/>
    </row>
    <row r="456" customHeight="1" spans="4:4">
      <c r="D456" s="37"/>
    </row>
    <row r="457" customHeight="1" spans="4:4">
      <c r="D457" s="37"/>
    </row>
    <row r="458" customHeight="1" spans="4:4">
      <c r="D458" s="37"/>
    </row>
    <row r="459" customHeight="1" spans="4:4">
      <c r="D459" s="37"/>
    </row>
    <row r="460" customHeight="1" spans="4:4">
      <c r="D460" s="37"/>
    </row>
    <row r="461" customHeight="1" spans="4:4">
      <c r="D461" s="37"/>
    </row>
    <row r="462" customHeight="1" spans="4:4">
      <c r="D462" s="37"/>
    </row>
    <row r="463" customHeight="1" spans="4:4">
      <c r="D463" s="37"/>
    </row>
    <row r="464" customHeight="1" spans="4:4">
      <c r="D464" s="37"/>
    </row>
    <row r="465" customHeight="1" spans="4:4">
      <c r="D465" s="37"/>
    </row>
    <row r="466" customHeight="1" spans="4:4">
      <c r="D466" s="37"/>
    </row>
    <row r="467" customHeight="1" spans="4:4">
      <c r="D467" s="37"/>
    </row>
    <row r="468" customHeight="1" spans="4:4">
      <c r="D468" s="37"/>
    </row>
    <row r="469" customHeight="1" spans="4:4">
      <c r="D469" s="37"/>
    </row>
    <row r="470" customHeight="1" spans="4:4">
      <c r="D470" s="37"/>
    </row>
    <row r="471" customHeight="1" spans="4:4">
      <c r="D471" s="37"/>
    </row>
    <row r="472" customHeight="1" spans="4:4">
      <c r="D472" s="37"/>
    </row>
    <row r="473" customHeight="1" spans="4:4">
      <c r="D473" s="37"/>
    </row>
    <row r="474" customHeight="1" spans="4:4">
      <c r="D474" s="37"/>
    </row>
    <row r="475" customHeight="1" spans="4:4">
      <c r="D475" s="37"/>
    </row>
    <row r="476" customHeight="1" spans="4:4">
      <c r="D476" s="37"/>
    </row>
    <row r="477" customHeight="1" spans="4:4">
      <c r="D477" s="37"/>
    </row>
    <row r="478" customHeight="1" spans="4:4">
      <c r="D478" s="37"/>
    </row>
    <row r="479" customHeight="1" spans="4:4">
      <c r="D479" s="37"/>
    </row>
    <row r="480" customHeight="1" spans="4:4">
      <c r="D480" s="37"/>
    </row>
    <row r="481" customHeight="1" spans="4:4">
      <c r="D481" s="37"/>
    </row>
    <row r="482" customHeight="1" spans="4:4">
      <c r="D482" s="37"/>
    </row>
    <row r="483" customHeight="1" spans="4:4">
      <c r="D483" s="37"/>
    </row>
    <row r="484" customHeight="1" spans="4:4">
      <c r="D484" s="37"/>
    </row>
    <row r="485" customHeight="1" spans="4:4">
      <c r="D485" s="37"/>
    </row>
    <row r="486" customHeight="1" spans="4:4">
      <c r="D486" s="37"/>
    </row>
    <row r="487" customHeight="1" spans="4:4">
      <c r="D487" s="37"/>
    </row>
    <row r="488" customHeight="1" spans="4:4">
      <c r="D488" s="37"/>
    </row>
    <row r="489" customHeight="1" spans="4:4">
      <c r="D489" s="37"/>
    </row>
    <row r="490" customHeight="1" spans="4:4">
      <c r="D490" s="37"/>
    </row>
    <row r="491" customHeight="1" spans="4:4">
      <c r="D491" s="37"/>
    </row>
    <row r="492" customHeight="1" spans="4:4">
      <c r="D492" s="37"/>
    </row>
    <row r="493" customHeight="1" spans="4:4">
      <c r="D493" s="37"/>
    </row>
    <row r="494" customHeight="1" spans="4:4">
      <c r="D494" s="37"/>
    </row>
    <row r="495" customHeight="1" spans="4:4">
      <c r="D495" s="37"/>
    </row>
    <row r="496" customHeight="1" spans="4:4">
      <c r="D496" s="37"/>
    </row>
    <row r="497" customHeight="1" spans="4:4">
      <c r="D497" s="37"/>
    </row>
    <row r="498" customHeight="1" spans="4:4">
      <c r="D498" s="37"/>
    </row>
    <row r="499" customHeight="1" spans="4:4">
      <c r="D499" s="37"/>
    </row>
    <row r="500" customHeight="1" spans="4:4">
      <c r="D500" s="37"/>
    </row>
    <row r="501" customHeight="1" spans="4:4">
      <c r="D501" s="37"/>
    </row>
    <row r="502" customHeight="1" spans="4:4">
      <c r="D502" s="37"/>
    </row>
    <row r="503" customHeight="1" spans="4:4">
      <c r="D503" s="37"/>
    </row>
    <row r="504" customHeight="1" spans="4:4">
      <c r="D504" s="37"/>
    </row>
    <row r="505" customHeight="1" spans="4:4">
      <c r="D505" s="37"/>
    </row>
    <row r="506" customHeight="1" spans="4:4">
      <c r="D506" s="37"/>
    </row>
    <row r="507" customHeight="1" spans="4:4">
      <c r="D507" s="37"/>
    </row>
    <row r="508" customHeight="1" spans="4:4">
      <c r="D508" s="37"/>
    </row>
    <row r="509" customHeight="1" spans="4:4">
      <c r="D509" s="37"/>
    </row>
    <row r="510" customHeight="1" spans="4:4">
      <c r="D510" s="37"/>
    </row>
    <row r="511" customHeight="1" spans="4:4">
      <c r="D511" s="37"/>
    </row>
    <row r="512" customHeight="1" spans="4:4">
      <c r="D512" s="37"/>
    </row>
    <row r="513" customHeight="1" spans="4:4">
      <c r="D513" s="37"/>
    </row>
    <row r="514" customHeight="1" spans="4:4">
      <c r="D514" s="37"/>
    </row>
    <row r="515" customHeight="1" spans="4:4">
      <c r="D515" s="37"/>
    </row>
    <row r="516" customHeight="1" spans="4:4">
      <c r="D516" s="37"/>
    </row>
    <row r="517" customHeight="1" spans="4:4">
      <c r="D517" s="37"/>
    </row>
    <row r="518" customHeight="1" spans="4:4">
      <c r="D518" s="37"/>
    </row>
    <row r="519" customHeight="1" spans="4:4">
      <c r="D519" s="37"/>
    </row>
    <row r="520" customHeight="1" spans="4:4">
      <c r="D520" s="37"/>
    </row>
    <row r="521" customHeight="1" spans="4:4">
      <c r="D521" s="37"/>
    </row>
    <row r="522" customHeight="1" spans="4:4">
      <c r="D522" s="37"/>
    </row>
    <row r="523" customHeight="1" spans="4:4">
      <c r="D523" s="37"/>
    </row>
    <row r="524" customHeight="1" spans="4:4">
      <c r="D524" s="37"/>
    </row>
    <row r="525" customHeight="1" spans="4:4">
      <c r="D525" s="37"/>
    </row>
    <row r="526" customHeight="1" spans="4:4">
      <c r="D526" s="37"/>
    </row>
    <row r="527" customHeight="1" spans="4:4">
      <c r="D527" s="37"/>
    </row>
    <row r="528" customHeight="1" spans="4:4">
      <c r="D528" s="37"/>
    </row>
    <row r="529" customHeight="1" spans="4:4">
      <c r="D529" s="37"/>
    </row>
    <row r="530" customHeight="1" spans="4:4">
      <c r="D530" s="37"/>
    </row>
    <row r="531" customHeight="1" spans="4:4">
      <c r="D531" s="37"/>
    </row>
    <row r="532" customHeight="1" spans="4:4">
      <c r="D532" s="37"/>
    </row>
    <row r="533" customHeight="1" spans="4:4">
      <c r="D533" s="37"/>
    </row>
    <row r="534" customHeight="1" spans="4:4">
      <c r="D534" s="37"/>
    </row>
    <row r="535" customHeight="1" spans="4:4">
      <c r="D535" s="37"/>
    </row>
    <row r="536" customHeight="1" spans="4:4">
      <c r="D536" s="37"/>
    </row>
    <row r="537" customHeight="1" spans="4:4">
      <c r="D537" s="37"/>
    </row>
    <row r="538" customHeight="1" spans="4:4">
      <c r="D538" s="37"/>
    </row>
    <row r="539" customHeight="1" spans="4:4">
      <c r="D539" s="37"/>
    </row>
    <row r="540" customHeight="1" spans="4:4">
      <c r="D540" s="37"/>
    </row>
    <row r="541" customHeight="1" spans="4:4">
      <c r="D541" s="37"/>
    </row>
    <row r="542" customHeight="1" spans="4:4">
      <c r="D542" s="37"/>
    </row>
    <row r="543" customHeight="1" spans="4:4">
      <c r="D543" s="37"/>
    </row>
    <row r="544" customHeight="1" spans="4:4">
      <c r="D544" s="37"/>
    </row>
    <row r="545" customHeight="1" spans="4:4">
      <c r="D545" s="37"/>
    </row>
    <row r="546" customHeight="1" spans="4:4">
      <c r="D546" s="37"/>
    </row>
    <row r="547" customHeight="1" spans="4:4">
      <c r="D547" s="37"/>
    </row>
    <row r="548" customHeight="1" spans="4:4">
      <c r="D548" s="37"/>
    </row>
    <row r="549" customHeight="1" spans="4:4">
      <c r="D549" s="37"/>
    </row>
    <row r="550" customHeight="1" spans="4:4">
      <c r="D550" s="37"/>
    </row>
    <row r="551" customHeight="1" spans="4:4">
      <c r="D551" s="37"/>
    </row>
    <row r="552" customHeight="1" spans="4:4">
      <c r="D552" s="37"/>
    </row>
    <row r="553" customHeight="1" spans="4:4">
      <c r="D553" s="37"/>
    </row>
    <row r="554" customHeight="1" spans="4:4">
      <c r="D554" s="37"/>
    </row>
    <row r="555" customHeight="1" spans="4:4">
      <c r="D555" s="37"/>
    </row>
    <row r="556" customHeight="1" spans="4:4">
      <c r="D556" s="37"/>
    </row>
    <row r="557" customHeight="1" spans="4:4">
      <c r="D557" s="37"/>
    </row>
    <row r="558" customHeight="1" spans="4:4">
      <c r="D558" s="37"/>
    </row>
    <row r="559" customHeight="1" spans="4:4">
      <c r="D559" s="37"/>
    </row>
    <row r="560" customHeight="1" spans="4:4">
      <c r="D560" s="37"/>
    </row>
    <row r="561" customHeight="1" spans="4:4">
      <c r="D561" s="37"/>
    </row>
    <row r="562" customHeight="1" spans="4:4">
      <c r="D562" s="37"/>
    </row>
    <row r="563" customHeight="1" spans="4:4">
      <c r="D563" s="37"/>
    </row>
    <row r="564" customHeight="1" spans="4:4">
      <c r="D564" s="37"/>
    </row>
    <row r="565" customHeight="1" spans="4:4">
      <c r="D565" s="37"/>
    </row>
    <row r="566" customHeight="1" spans="4:4">
      <c r="D566" s="37"/>
    </row>
    <row r="567" customHeight="1" spans="4:4">
      <c r="D567" s="37"/>
    </row>
    <row r="568" customHeight="1" spans="4:4">
      <c r="D568" s="37"/>
    </row>
    <row r="569" customHeight="1" spans="4:4">
      <c r="D569" s="37"/>
    </row>
    <row r="570" customHeight="1" spans="4:4">
      <c r="D570" s="37"/>
    </row>
    <row r="571" customHeight="1" spans="4:4">
      <c r="D571" s="37"/>
    </row>
    <row r="572" customHeight="1" spans="4:4">
      <c r="D572" s="37"/>
    </row>
    <row r="573" customHeight="1" spans="4:4">
      <c r="D573" s="37"/>
    </row>
    <row r="574" customHeight="1" spans="4:4">
      <c r="D574" s="37"/>
    </row>
    <row r="575" customHeight="1" spans="4:4">
      <c r="D575" s="37"/>
    </row>
    <row r="576" customHeight="1" spans="4:4">
      <c r="D576" s="37"/>
    </row>
    <row r="577" customHeight="1" spans="4:4">
      <c r="D577" s="37"/>
    </row>
    <row r="578" customHeight="1" spans="4:4">
      <c r="D578" s="37"/>
    </row>
    <row r="579" customHeight="1" spans="4:4">
      <c r="D579" s="37"/>
    </row>
    <row r="580" customHeight="1" spans="4:4">
      <c r="D580" s="37"/>
    </row>
    <row r="581" customHeight="1" spans="4:4">
      <c r="D581" s="37"/>
    </row>
    <row r="582" customHeight="1" spans="4:4">
      <c r="D582" s="37"/>
    </row>
    <row r="583" customHeight="1" spans="4:4">
      <c r="D583" s="37"/>
    </row>
    <row r="584" customHeight="1" spans="4:4">
      <c r="D584" s="37"/>
    </row>
    <row r="585" customHeight="1" spans="4:4">
      <c r="D585" s="37"/>
    </row>
    <row r="586" customHeight="1" spans="4:4">
      <c r="D586" s="37"/>
    </row>
    <row r="587" customHeight="1" spans="4:4">
      <c r="D587" s="37"/>
    </row>
    <row r="588" customHeight="1" spans="4:4">
      <c r="D588" s="37"/>
    </row>
    <row r="589" customHeight="1" spans="4:4">
      <c r="D589" s="37"/>
    </row>
    <row r="590" customHeight="1" spans="4:4">
      <c r="D590" s="37"/>
    </row>
    <row r="591" customHeight="1" spans="4:4">
      <c r="D591" s="37"/>
    </row>
    <row r="592" customHeight="1" spans="4:4">
      <c r="D592" s="37"/>
    </row>
    <row r="593" customHeight="1" spans="4:4">
      <c r="D593" s="37"/>
    </row>
    <row r="594" customHeight="1" spans="4:4">
      <c r="D594" s="37"/>
    </row>
    <row r="595" customHeight="1" spans="4:4">
      <c r="D595" s="37"/>
    </row>
    <row r="596" customHeight="1" spans="4:4">
      <c r="D596" s="37"/>
    </row>
    <row r="597" customHeight="1" spans="4:4">
      <c r="D597" s="37"/>
    </row>
    <row r="598" customHeight="1" spans="4:4">
      <c r="D598" s="37"/>
    </row>
    <row r="599" customHeight="1" spans="4:4">
      <c r="D599" s="37"/>
    </row>
    <row r="600" customHeight="1" spans="4:4">
      <c r="D600" s="37"/>
    </row>
    <row r="601" customHeight="1" spans="4:4">
      <c r="D601" s="37"/>
    </row>
    <row r="602" customHeight="1" spans="4:4">
      <c r="D602" s="37"/>
    </row>
    <row r="603" customHeight="1" spans="4:4">
      <c r="D603" s="37"/>
    </row>
    <row r="604" customHeight="1" spans="4:4">
      <c r="D604" s="37"/>
    </row>
    <row r="605" customHeight="1" spans="4:4">
      <c r="D605" s="37"/>
    </row>
    <row r="606" customHeight="1" spans="4:4">
      <c r="D606" s="37"/>
    </row>
    <row r="607" customHeight="1" spans="4:4">
      <c r="D607" s="37"/>
    </row>
    <row r="608" customHeight="1" spans="4:4">
      <c r="D608" s="37"/>
    </row>
    <row r="609" customHeight="1" spans="4:4">
      <c r="D609" s="37"/>
    </row>
    <row r="610" customHeight="1" spans="4:4">
      <c r="D610" s="37"/>
    </row>
  </sheetData>
  <sheetProtection algorithmName="SHA-512" hashValue="O9s5/gBnO2NzRZy9xi3AvSHYeYYp0DkKuIFFqDb9or12XA5YLFXwWdFGLCYUWNK0fQg4kRLHXqh8X22WoVnl1A==" saltValue="HxAALWkGGSYhDwiXVQmdJw==" spinCount="100000" sheet="1" formatColumns="0" formatRows="0" objects="1"/>
  <mergeCells count="7">
    <mergeCell ref="A1:D1"/>
    <mergeCell ref="A2:C2"/>
    <mergeCell ref="B11:C11"/>
    <mergeCell ref="B12:C12"/>
    <mergeCell ref="B13:C13"/>
    <mergeCell ref="B51:C51"/>
    <mergeCell ref="B52:C52"/>
  </mergeCells>
  <pageMargins left="0.75" right="0.75" top="1" bottom="1" header="0.5" footer="0.5"/>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9"/>
  <sheetViews>
    <sheetView showZeros="0" view="pageBreakPreview" zoomScaleNormal="100" workbookViewId="0">
      <selection activeCell="C6" sqref="C6"/>
    </sheetView>
  </sheetViews>
  <sheetFormatPr defaultColWidth="8.63333333333333" defaultRowHeight="28.5" customHeight="1"/>
  <cols>
    <col min="1" max="1" width="6.5" style="189" customWidth="1"/>
    <col min="2" max="2" width="19" style="113" customWidth="1"/>
    <col min="3" max="3" width="25.7583333333333" style="113" customWidth="1"/>
    <col min="4" max="4" width="7.25833333333333" style="113" customWidth="1"/>
    <col min="5" max="5" width="8.5" style="113" customWidth="1"/>
    <col min="6" max="6" width="10.2583333333333" style="113" customWidth="1"/>
    <col min="7" max="7" width="9.63333333333333" style="113" customWidth="1"/>
    <col min="8" max="32" width="9" style="113" customWidth="1"/>
    <col min="33" max="16384" width="8.63333333333333" style="113"/>
  </cols>
  <sheetData>
    <row r="1" s="33" customFormat="1" ht="29.1" customHeight="1" spans="1:13">
      <c r="A1" s="190" t="s">
        <v>41</v>
      </c>
      <c r="B1" s="191"/>
      <c r="C1" s="191"/>
      <c r="D1" s="191"/>
      <c r="E1" s="191"/>
      <c r="F1" s="191"/>
      <c r="G1" s="191"/>
      <c r="K1" s="3"/>
      <c r="M1" s="3"/>
    </row>
    <row r="2" s="34" customFormat="1" ht="27" customHeight="1" spans="1:13">
      <c r="A2" s="5" t="str">
        <f>汇总表!A2</f>
        <v>项目名称：2025年度南京江北新区农村公路县道日常修复项目</v>
      </c>
      <c r="B2" s="40"/>
      <c r="C2" s="40"/>
      <c r="D2" s="40"/>
      <c r="E2" s="40"/>
      <c r="F2" s="5" t="s">
        <v>18</v>
      </c>
      <c r="G2" s="40"/>
      <c r="K2" s="204"/>
      <c r="M2" s="204"/>
    </row>
    <row r="3" s="187" customFormat="1" ht="24.95" customHeight="1" spans="1:7">
      <c r="A3" s="11" t="s">
        <v>42</v>
      </c>
      <c r="B3" s="192"/>
      <c r="C3" s="192"/>
      <c r="D3" s="192"/>
      <c r="E3" s="192"/>
      <c r="F3" s="192"/>
      <c r="G3" s="192"/>
    </row>
    <row r="4" s="37" customFormat="1" ht="24.95" customHeight="1" spans="1:7">
      <c r="A4" s="14" t="s">
        <v>43</v>
      </c>
      <c r="B4" s="14" t="s">
        <v>44</v>
      </c>
      <c r="C4" s="14" t="s">
        <v>45</v>
      </c>
      <c r="D4" s="14" t="s">
        <v>46</v>
      </c>
      <c r="E4" s="156" t="s">
        <v>47</v>
      </c>
      <c r="F4" s="14" t="s">
        <v>48</v>
      </c>
      <c r="G4" s="14" t="s">
        <v>49</v>
      </c>
    </row>
    <row r="5" s="152" customFormat="1" ht="26" customHeight="1" spans="1:7">
      <c r="A5" s="133" t="s">
        <v>50</v>
      </c>
      <c r="B5" s="99" t="s">
        <v>51</v>
      </c>
      <c r="C5" s="72" t="s">
        <v>52</v>
      </c>
      <c r="D5" s="156" t="s">
        <v>53</v>
      </c>
      <c r="E5" s="133">
        <v>1</v>
      </c>
      <c r="F5" s="136"/>
      <c r="G5" s="22">
        <f>IF(E5="","",ROUND(E5*F5,0))</f>
        <v>0</v>
      </c>
    </row>
    <row r="6" s="188" customFormat="1" ht="36.95" customHeight="1" spans="1:7">
      <c r="A6" s="137" t="s">
        <v>54</v>
      </c>
      <c r="B6" s="99" t="s">
        <v>55</v>
      </c>
      <c r="C6" s="193" t="s">
        <v>56</v>
      </c>
      <c r="D6" s="130" t="s">
        <v>57</v>
      </c>
      <c r="E6" s="133">
        <v>1</v>
      </c>
      <c r="F6" s="22">
        <f>7000000*1.5%</f>
        <v>105000</v>
      </c>
      <c r="G6" s="22">
        <f>IF(E6="","",ROUND(E6*F6,0))</f>
        <v>105000</v>
      </c>
    </row>
    <row r="7" s="187" customFormat="1" ht="24.95" customHeight="1" spans="1:9">
      <c r="A7" s="194" t="s">
        <v>58</v>
      </c>
      <c r="B7" s="195"/>
      <c r="C7" s="195"/>
      <c r="D7" s="195"/>
      <c r="E7" s="196">
        <f>SUM(G5:G6)</f>
        <v>105000</v>
      </c>
      <c r="F7" s="196"/>
      <c r="G7" s="197" t="s">
        <v>59</v>
      </c>
      <c r="H7" s="152"/>
      <c r="I7" s="152"/>
    </row>
    <row r="8" s="187" customFormat="1" customHeight="1" spans="1:7">
      <c r="A8" s="198"/>
      <c r="D8" s="199"/>
      <c r="E8" s="200"/>
      <c r="F8" s="200"/>
      <c r="G8" s="201"/>
    </row>
    <row r="9" s="187" customFormat="1" customHeight="1" spans="1:7">
      <c r="A9" s="198"/>
      <c r="D9" s="199"/>
      <c r="E9" s="200"/>
      <c r="F9" s="200"/>
      <c r="G9" s="201"/>
    </row>
    <row r="10" s="187" customFormat="1" customHeight="1" spans="1:7">
      <c r="A10" s="198"/>
      <c r="D10" s="199"/>
      <c r="E10" s="200"/>
      <c r="F10" s="200"/>
      <c r="G10" s="201"/>
    </row>
    <row r="11" s="187" customFormat="1" customHeight="1" spans="1:7">
      <c r="A11" s="198"/>
      <c r="D11" s="199"/>
      <c r="E11" s="200"/>
      <c r="F11" s="200"/>
      <c r="G11" s="201"/>
    </row>
    <row r="17" customHeight="1" spans="5:5">
      <c r="E17" s="202"/>
    </row>
    <row r="18" customHeight="1" spans="5:5">
      <c r="E18" s="202"/>
    </row>
    <row r="19" customHeight="1" spans="5:5">
      <c r="E19" s="203"/>
    </row>
  </sheetData>
  <sheetProtection algorithmName="SHA-512" hashValue="r1/b5cJklyUyorMIBS0MHoYqaIMoa1HMPjAdp1+41TJMaR5el+2fRU6rZ/VxfdXwRSOxTGF7AmbjZ4Y3V86L9A==" saltValue="4TDb9Ae/otvgvrD5QGPbvg==" spinCount="100000" sheet="1" formatColumns="0" formatRows="0" objects="1"/>
  <mergeCells count="6">
    <mergeCell ref="A1:G1"/>
    <mergeCell ref="F2:G2"/>
    <mergeCell ref="A3:G3"/>
    <mergeCell ref="A7:D7"/>
    <mergeCell ref="E7:F7"/>
    <mergeCell ref="H7:I7"/>
  </mergeCells>
  <pageMargins left="0.75" right="0.75" top="1" bottom="1" header="0.5" footer="0.5"/>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8"/>
  <sheetViews>
    <sheetView showZeros="0" view="pageBreakPreview" zoomScale="85" zoomScaleNormal="100" workbookViewId="0">
      <selection activeCell="G7" sqref="G7"/>
    </sheetView>
  </sheetViews>
  <sheetFormatPr defaultColWidth="9" defaultRowHeight="15" outlineLevelCol="6"/>
  <cols>
    <col min="1" max="1" width="7.38333333333333" style="117" customWidth="1"/>
    <col min="2" max="2" width="19" style="39" customWidth="1"/>
    <col min="3" max="3" width="25.7583333333333" style="39" customWidth="1"/>
    <col min="4" max="4" width="7.25833333333333" style="39" customWidth="1"/>
    <col min="5" max="5" width="8.5" style="174" customWidth="1"/>
    <col min="6" max="6" width="10.2583333333333" style="151" customWidth="1"/>
    <col min="7" max="7" width="9.63333333333333" style="151" customWidth="1"/>
    <col min="8" max="16384" width="9" style="39"/>
  </cols>
  <sheetData>
    <row r="1" s="109" customFormat="1" ht="21.95" customHeight="1" spans="1:7">
      <c r="A1" s="45" t="s">
        <v>41</v>
      </c>
      <c r="B1" s="46"/>
      <c r="C1" s="46"/>
      <c r="D1" s="46"/>
      <c r="E1" s="46"/>
      <c r="F1" s="50"/>
      <c r="G1" s="50"/>
    </row>
    <row r="2" s="110" customFormat="1" ht="27" customHeight="1" spans="1:7">
      <c r="A2" s="5" t="str">
        <f>汇总表!A2</f>
        <v>项目名称：2025年度南京江北新区农村公路县道日常修复项目</v>
      </c>
      <c r="B2" s="6"/>
      <c r="C2" s="6"/>
      <c r="D2" s="7"/>
      <c r="E2" s="7"/>
      <c r="F2" s="154" t="s">
        <v>18</v>
      </c>
      <c r="G2" s="50"/>
    </row>
    <row r="3" s="111" customFormat="1" ht="24.75" customHeight="1" spans="1:7">
      <c r="A3" s="11" t="s">
        <v>60</v>
      </c>
      <c r="B3" s="12"/>
      <c r="C3" s="12"/>
      <c r="D3" s="12"/>
      <c r="E3" s="12"/>
      <c r="F3" s="155"/>
      <c r="G3" s="155"/>
    </row>
    <row r="4" s="112" customFormat="1" ht="24.75" customHeight="1" spans="1:7">
      <c r="A4" s="14" t="s">
        <v>43</v>
      </c>
      <c r="B4" s="14" t="s">
        <v>44</v>
      </c>
      <c r="C4" s="14" t="s">
        <v>45</v>
      </c>
      <c r="D4" s="14" t="s">
        <v>46</v>
      </c>
      <c r="E4" s="156" t="s">
        <v>47</v>
      </c>
      <c r="F4" s="156" t="s">
        <v>48</v>
      </c>
      <c r="G4" s="157" t="s">
        <v>49</v>
      </c>
    </row>
    <row r="5" s="112" customFormat="1" ht="24.75" customHeight="1" spans="1:7">
      <c r="A5" s="133">
        <v>202</v>
      </c>
      <c r="B5" s="99" t="s">
        <v>61</v>
      </c>
      <c r="C5" s="163"/>
      <c r="D5" s="133"/>
      <c r="E5" s="97"/>
      <c r="F5" s="178"/>
      <c r="G5" s="130" t="s">
        <v>62</v>
      </c>
    </row>
    <row r="6" s="112" customFormat="1" ht="63" customHeight="1" spans="1:7">
      <c r="A6" s="161" t="s">
        <v>63</v>
      </c>
      <c r="B6" s="102" t="s">
        <v>64</v>
      </c>
      <c r="C6" s="72" t="s">
        <v>65</v>
      </c>
      <c r="D6" s="133" t="s">
        <v>66</v>
      </c>
      <c r="E6" s="97">
        <v>1640</v>
      </c>
      <c r="F6" s="145"/>
      <c r="G6" s="22">
        <f>IF(E6="","",ROUND(E6*F6,0))</f>
        <v>0</v>
      </c>
    </row>
    <row r="7" s="112" customFormat="1" ht="63" customHeight="1" spans="1:7">
      <c r="A7" s="161" t="s">
        <v>67</v>
      </c>
      <c r="B7" s="99" t="s">
        <v>68</v>
      </c>
      <c r="C7" s="72" t="s">
        <v>69</v>
      </c>
      <c r="D7" s="133" t="s">
        <v>66</v>
      </c>
      <c r="E7" s="97">
        <v>70</v>
      </c>
      <c r="F7" s="145"/>
      <c r="G7" s="22">
        <f t="shared" ref="G7:G25" si="0">IF(E7="","",ROUND(E7*F7,0))</f>
        <v>0</v>
      </c>
    </row>
    <row r="8" s="112" customFormat="1" ht="60" customHeight="1" spans="1:7">
      <c r="A8" s="161" t="s">
        <v>70</v>
      </c>
      <c r="B8" s="99" t="s">
        <v>71</v>
      </c>
      <c r="C8" s="72" t="s">
        <v>72</v>
      </c>
      <c r="D8" s="133" t="s">
        <v>66</v>
      </c>
      <c r="E8" s="97">
        <v>2000</v>
      </c>
      <c r="F8" s="145"/>
      <c r="G8" s="22">
        <f t="shared" si="0"/>
        <v>0</v>
      </c>
    </row>
    <row r="9" s="112" customFormat="1" ht="24.75" customHeight="1" spans="1:7">
      <c r="A9" s="161" t="s">
        <v>73</v>
      </c>
      <c r="B9" s="99" t="s">
        <v>74</v>
      </c>
      <c r="C9" s="72"/>
      <c r="D9" s="133"/>
      <c r="E9" s="97">
        <v>0</v>
      </c>
      <c r="F9" s="145"/>
      <c r="G9" s="22">
        <f t="shared" si="0"/>
        <v>0</v>
      </c>
    </row>
    <row r="10" s="112" customFormat="1" ht="83.1" customHeight="1" spans="1:7">
      <c r="A10" s="161" t="s">
        <v>63</v>
      </c>
      <c r="B10" s="99" t="s">
        <v>75</v>
      </c>
      <c r="C10" s="72" t="s">
        <v>76</v>
      </c>
      <c r="D10" s="133" t="s">
        <v>66</v>
      </c>
      <c r="E10" s="97">
        <v>10</v>
      </c>
      <c r="F10" s="145"/>
      <c r="G10" s="22">
        <f t="shared" si="0"/>
        <v>0</v>
      </c>
    </row>
    <row r="11" s="112" customFormat="1" ht="62.1" customHeight="1" spans="1:7">
      <c r="A11" s="161" t="s">
        <v>67</v>
      </c>
      <c r="B11" s="99" t="s">
        <v>77</v>
      </c>
      <c r="C11" s="72" t="s">
        <v>78</v>
      </c>
      <c r="D11" s="133" t="s">
        <v>66</v>
      </c>
      <c r="E11" s="97">
        <v>10</v>
      </c>
      <c r="F11" s="145"/>
      <c r="G11" s="22">
        <f t="shared" si="0"/>
        <v>0</v>
      </c>
    </row>
    <row r="12" s="112" customFormat="1" ht="57" customHeight="1" spans="1:7">
      <c r="A12" s="161" t="s">
        <v>70</v>
      </c>
      <c r="B12" s="99" t="s">
        <v>77</v>
      </c>
      <c r="C12" s="72" t="s">
        <v>79</v>
      </c>
      <c r="D12" s="133" t="s">
        <v>66</v>
      </c>
      <c r="E12" s="97">
        <v>10</v>
      </c>
      <c r="F12" s="145"/>
      <c r="G12" s="22">
        <f t="shared" si="0"/>
        <v>0</v>
      </c>
    </row>
    <row r="13" s="112" customFormat="1" ht="48" customHeight="1" spans="1:7">
      <c r="A13" s="161" t="s">
        <v>80</v>
      </c>
      <c r="B13" s="99" t="s">
        <v>81</v>
      </c>
      <c r="C13" s="72" t="s">
        <v>82</v>
      </c>
      <c r="D13" s="133" t="s">
        <v>83</v>
      </c>
      <c r="E13" s="97">
        <v>20</v>
      </c>
      <c r="F13" s="145"/>
      <c r="G13" s="22">
        <f t="shared" si="0"/>
        <v>0</v>
      </c>
    </row>
    <row r="14" s="112" customFormat="1" ht="60" customHeight="1" spans="1:7">
      <c r="A14" s="245" t="s">
        <v>84</v>
      </c>
      <c r="B14" s="99" t="s">
        <v>85</v>
      </c>
      <c r="C14" s="72" t="s">
        <v>86</v>
      </c>
      <c r="D14" s="133" t="s">
        <v>83</v>
      </c>
      <c r="E14" s="97">
        <v>10</v>
      </c>
      <c r="F14" s="145"/>
      <c r="G14" s="22">
        <f t="shared" si="0"/>
        <v>0</v>
      </c>
    </row>
    <row r="15" s="37" customFormat="1" ht="95.1" customHeight="1" spans="1:7">
      <c r="A15" s="246" t="s">
        <v>87</v>
      </c>
      <c r="B15" s="180" t="s">
        <v>88</v>
      </c>
      <c r="C15" s="181" t="s">
        <v>89</v>
      </c>
      <c r="D15" s="133" t="s">
        <v>66</v>
      </c>
      <c r="E15" s="97">
        <v>20</v>
      </c>
      <c r="F15" s="145"/>
      <c r="G15" s="22">
        <f t="shared" si="0"/>
        <v>0</v>
      </c>
    </row>
    <row r="16" s="112" customFormat="1" ht="24.75" customHeight="1" spans="1:7">
      <c r="A16" s="133">
        <v>204</v>
      </c>
      <c r="B16" s="99" t="s">
        <v>90</v>
      </c>
      <c r="C16" s="133"/>
      <c r="D16" s="133"/>
      <c r="E16" s="97"/>
      <c r="F16" s="182"/>
      <c r="G16" s="22" t="str">
        <f t="shared" si="0"/>
        <v/>
      </c>
    </row>
    <row r="17" s="112" customFormat="1" ht="69.95" customHeight="1" spans="1:7">
      <c r="A17" s="161" t="s">
        <v>63</v>
      </c>
      <c r="B17" s="102" t="s">
        <v>91</v>
      </c>
      <c r="C17" s="72" t="s">
        <v>92</v>
      </c>
      <c r="D17" s="14" t="s">
        <v>93</v>
      </c>
      <c r="E17" s="97">
        <v>20</v>
      </c>
      <c r="F17" s="145"/>
      <c r="G17" s="22">
        <f t="shared" si="0"/>
        <v>0</v>
      </c>
    </row>
    <row r="18" s="112" customFormat="1" ht="68.1" customHeight="1" spans="1:7">
      <c r="A18" s="161" t="s">
        <v>67</v>
      </c>
      <c r="B18" s="102" t="s">
        <v>94</v>
      </c>
      <c r="C18" s="72" t="s">
        <v>92</v>
      </c>
      <c r="D18" s="14" t="s">
        <v>93</v>
      </c>
      <c r="E18" s="97">
        <v>20</v>
      </c>
      <c r="F18" s="145"/>
      <c r="G18" s="22">
        <f t="shared" si="0"/>
        <v>0</v>
      </c>
    </row>
    <row r="19" s="112" customFormat="1" ht="24.75" customHeight="1" spans="1:7">
      <c r="A19" s="133">
        <v>205</v>
      </c>
      <c r="B19" s="99" t="s">
        <v>95</v>
      </c>
      <c r="C19" s="133"/>
      <c r="D19" s="133"/>
      <c r="E19" s="97"/>
      <c r="F19" s="182"/>
      <c r="G19" s="22" t="str">
        <f t="shared" si="0"/>
        <v/>
      </c>
    </row>
    <row r="20" s="112" customFormat="1" ht="84" customHeight="1" spans="1:7">
      <c r="A20" s="161" t="s">
        <v>63</v>
      </c>
      <c r="B20" s="102" t="s">
        <v>96</v>
      </c>
      <c r="C20" s="72" t="s">
        <v>97</v>
      </c>
      <c r="D20" s="133" t="s">
        <v>66</v>
      </c>
      <c r="E20" s="97">
        <v>20</v>
      </c>
      <c r="F20" s="145"/>
      <c r="G20" s="22">
        <f t="shared" si="0"/>
        <v>0</v>
      </c>
    </row>
    <row r="21" s="112" customFormat="1" ht="84.95" customHeight="1" spans="1:7">
      <c r="A21" s="161" t="s">
        <v>67</v>
      </c>
      <c r="B21" s="102" t="s">
        <v>98</v>
      </c>
      <c r="C21" s="72" t="s">
        <v>97</v>
      </c>
      <c r="D21" s="133" t="s">
        <v>66</v>
      </c>
      <c r="E21" s="97">
        <v>10</v>
      </c>
      <c r="F21" s="145"/>
      <c r="G21" s="22">
        <f t="shared" si="0"/>
        <v>0</v>
      </c>
    </row>
    <row r="22" s="112" customFormat="1" ht="84" customHeight="1" spans="1:7">
      <c r="A22" s="161" t="s">
        <v>70</v>
      </c>
      <c r="B22" s="102" t="s">
        <v>99</v>
      </c>
      <c r="C22" s="72" t="s">
        <v>97</v>
      </c>
      <c r="D22" s="133" t="s">
        <v>66</v>
      </c>
      <c r="E22" s="97">
        <v>15</v>
      </c>
      <c r="F22" s="145"/>
      <c r="G22" s="22">
        <f t="shared" si="0"/>
        <v>0</v>
      </c>
    </row>
    <row r="23" s="112" customFormat="1" ht="21" customHeight="1" spans="1:7">
      <c r="A23" s="133">
        <v>206</v>
      </c>
      <c r="B23" s="99" t="s">
        <v>100</v>
      </c>
      <c r="C23" s="133"/>
      <c r="D23" s="133"/>
      <c r="E23" s="97"/>
      <c r="F23" s="182"/>
      <c r="G23" s="22" t="str">
        <f t="shared" si="0"/>
        <v/>
      </c>
    </row>
    <row r="24" s="112" customFormat="1" ht="69.95" customHeight="1" spans="1:7">
      <c r="A24" s="161" t="s">
        <v>63</v>
      </c>
      <c r="B24" s="102" t="s">
        <v>101</v>
      </c>
      <c r="C24" s="72" t="s">
        <v>102</v>
      </c>
      <c r="D24" s="133" t="s">
        <v>66</v>
      </c>
      <c r="E24" s="97">
        <v>20</v>
      </c>
      <c r="F24" s="145"/>
      <c r="G24" s="22">
        <f t="shared" si="0"/>
        <v>0</v>
      </c>
    </row>
    <row r="25" s="112" customFormat="1" ht="69" customHeight="1" spans="1:7">
      <c r="A25" s="161" t="s">
        <v>67</v>
      </c>
      <c r="B25" s="102" t="s">
        <v>103</v>
      </c>
      <c r="C25" s="72" t="s">
        <v>102</v>
      </c>
      <c r="D25" s="133" t="s">
        <v>66</v>
      </c>
      <c r="E25" s="97">
        <v>20</v>
      </c>
      <c r="F25" s="145"/>
      <c r="G25" s="22">
        <f t="shared" si="0"/>
        <v>0</v>
      </c>
    </row>
    <row r="26" s="111" customFormat="1" ht="24.75" customHeight="1" spans="1:7">
      <c r="A26" s="169" t="s">
        <v>104</v>
      </c>
      <c r="B26" s="170"/>
      <c r="C26" s="170"/>
      <c r="D26" s="170"/>
      <c r="E26" s="183">
        <f>SUM(G6:G25)</f>
        <v>0</v>
      </c>
      <c r="F26" s="183"/>
      <c r="G26" s="172" t="s">
        <v>59</v>
      </c>
    </row>
    <row r="27" s="111" customFormat="1" spans="1:7">
      <c r="A27" s="173"/>
      <c r="D27" s="174"/>
      <c r="E27" s="184"/>
      <c r="F27" s="176"/>
      <c r="G27" s="177"/>
    </row>
    <row r="28" s="111" customFormat="1" spans="1:7">
      <c r="A28" s="173"/>
      <c r="D28" s="174"/>
      <c r="E28" s="184"/>
      <c r="F28" s="176"/>
      <c r="G28" s="177"/>
    </row>
    <row r="29" s="111" customFormat="1" spans="1:7">
      <c r="A29" s="173"/>
      <c r="D29" s="174"/>
      <c r="E29" s="184"/>
      <c r="F29" s="176"/>
      <c r="G29" s="177"/>
    </row>
    <row r="30" s="111" customFormat="1" spans="1:7">
      <c r="A30" s="173"/>
      <c r="D30" s="174"/>
      <c r="E30" s="185"/>
      <c r="F30" s="176"/>
      <c r="G30" s="177"/>
    </row>
    <row r="36" spans="5:5">
      <c r="E36" s="186"/>
    </row>
    <row r="37" spans="5:5">
      <c r="E37" s="186"/>
    </row>
    <row r="38" spans="5:5">
      <c r="E38" s="184"/>
    </row>
  </sheetData>
  <sheetProtection algorithmName="SHA-512" hashValue="06i6IsRDf4h+fRGtxZ9aeDSwSmrHxaBEpxv71t8530DfGmCnoPP7KLWWOWbAF4q993C62DNrgwU9poPeE0OW2w==" saltValue="Lzw3IlbR+HKsfAuLuHJIkA==" spinCount="100000" sheet="1" formatColumns="0" formatRows="0" objects="1"/>
  <mergeCells count="4">
    <mergeCell ref="A1:G1"/>
    <mergeCell ref="A3:G3"/>
    <mergeCell ref="A26:D26"/>
    <mergeCell ref="E26:F26"/>
  </mergeCells>
  <pageMargins left="0.751388888888889" right="0.751388888888889" top="1" bottom="1" header="0.5" footer="0.5"/>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6"/>
  <sheetViews>
    <sheetView showZeros="0" view="pageBreakPreview" zoomScale="85" zoomScaleNormal="100" topLeftCell="A21" workbookViewId="0">
      <selection activeCell="I30" sqref="I30"/>
    </sheetView>
  </sheetViews>
  <sheetFormatPr defaultColWidth="9" defaultRowHeight="15.75" outlineLevelCol="6"/>
  <cols>
    <col min="1" max="1" width="5.75833333333333" style="117" customWidth="1"/>
    <col min="2" max="2" width="19" style="39" customWidth="1"/>
    <col min="3" max="3" width="25.7583333333333" style="39" customWidth="1"/>
    <col min="4" max="4" width="7.25833333333333" style="39" customWidth="1"/>
    <col min="5" max="5" width="8.5" style="150" customWidth="1"/>
    <col min="6" max="6" width="10.2583333333333" style="151" customWidth="1"/>
    <col min="7" max="7" width="9.63333333333333" style="151" customWidth="1"/>
    <col min="8" max="16331" width="9" style="39"/>
    <col min="16332" max="16384" width="9" style="152"/>
  </cols>
  <sheetData>
    <row r="1" s="109" customFormat="1" ht="29.1" customHeight="1" spans="1:7">
      <c r="A1" s="45" t="s">
        <v>41</v>
      </c>
      <c r="B1" s="46"/>
      <c r="C1" s="46"/>
      <c r="D1" s="46"/>
      <c r="E1" s="153"/>
      <c r="F1" s="50"/>
      <c r="G1" s="50"/>
    </row>
    <row r="2" s="110" customFormat="1" ht="27" customHeight="1" spans="1:7">
      <c r="A2" s="5" t="str">
        <f>汇总表!A2</f>
        <v>项目名称：2025年度南京江北新区农村公路县道日常修复项目</v>
      </c>
      <c r="B2" s="6"/>
      <c r="C2" s="6"/>
      <c r="D2" s="7"/>
      <c r="E2" s="8"/>
      <c r="F2" s="154" t="s">
        <v>18</v>
      </c>
      <c r="G2" s="50"/>
    </row>
    <row r="3" s="111" customFormat="1" ht="24.75" customHeight="1" spans="1:7">
      <c r="A3" s="11" t="s">
        <v>105</v>
      </c>
      <c r="B3" s="12"/>
      <c r="C3" s="12"/>
      <c r="D3" s="12"/>
      <c r="E3" s="13"/>
      <c r="F3" s="155"/>
      <c r="G3" s="155"/>
    </row>
    <row r="4" s="112" customFormat="1" ht="24.75" customHeight="1" spans="1:7">
      <c r="A4" s="14" t="s">
        <v>43</v>
      </c>
      <c r="B4" s="14" t="s">
        <v>44</v>
      </c>
      <c r="C4" s="14" t="s">
        <v>45</v>
      </c>
      <c r="D4" s="14" t="s">
        <v>46</v>
      </c>
      <c r="E4" s="15" t="s">
        <v>47</v>
      </c>
      <c r="F4" s="156" t="s">
        <v>48</v>
      </c>
      <c r="G4" s="157" t="s">
        <v>49</v>
      </c>
    </row>
    <row r="5" s="37" customFormat="1" ht="26.1" customHeight="1" spans="1:7">
      <c r="A5" s="70">
        <v>303</v>
      </c>
      <c r="B5" s="99" t="s">
        <v>106</v>
      </c>
      <c r="C5" s="72"/>
      <c r="D5" s="133"/>
      <c r="E5" s="97"/>
      <c r="F5" s="97"/>
      <c r="G5" s="130"/>
    </row>
    <row r="6" s="37" customFormat="1" ht="26.1" customHeight="1" spans="1:7">
      <c r="A6" s="247" t="s">
        <v>63</v>
      </c>
      <c r="B6" s="99" t="s">
        <v>107</v>
      </c>
      <c r="C6" s="72" t="s">
        <v>108</v>
      </c>
      <c r="D6" s="133" t="s">
        <v>66</v>
      </c>
      <c r="E6" s="97">
        <v>70</v>
      </c>
      <c r="F6" s="136"/>
      <c r="G6" s="22">
        <f>IF(E6="","",ROUND(E6*F6,0))</f>
        <v>0</v>
      </c>
    </row>
    <row r="7" s="37" customFormat="1" ht="26.1" customHeight="1" spans="1:7">
      <c r="A7" s="70">
        <v>304</v>
      </c>
      <c r="B7" s="158" t="s">
        <v>109</v>
      </c>
      <c r="C7" s="159"/>
      <c r="D7" s="160"/>
      <c r="E7" s="97">
        <v>0</v>
      </c>
      <c r="F7" s="136"/>
      <c r="G7" s="22">
        <f t="shared" ref="G7:G41" si="0">IF(E7="","",ROUND(E7*F7,0))</f>
        <v>0</v>
      </c>
    </row>
    <row r="8" s="37" customFormat="1" ht="35.1" customHeight="1" spans="1:7">
      <c r="A8" s="247" t="s">
        <v>63</v>
      </c>
      <c r="B8" s="158" t="s">
        <v>109</v>
      </c>
      <c r="C8" s="159" t="s">
        <v>110</v>
      </c>
      <c r="D8" s="133" t="s">
        <v>66</v>
      </c>
      <c r="E8" s="97">
        <v>1600</v>
      </c>
      <c r="F8" s="136"/>
      <c r="G8" s="22">
        <f t="shared" si="0"/>
        <v>0</v>
      </c>
    </row>
    <row r="9" s="37" customFormat="1" ht="26.1" customHeight="1" spans="1:7">
      <c r="A9" s="70">
        <v>305</v>
      </c>
      <c r="B9" s="158" t="s">
        <v>111</v>
      </c>
      <c r="C9" s="72"/>
      <c r="D9" s="133"/>
      <c r="E9" s="97">
        <v>0</v>
      </c>
      <c r="F9" s="136"/>
      <c r="G9" s="22">
        <f t="shared" si="0"/>
        <v>0</v>
      </c>
    </row>
    <row r="10" s="37" customFormat="1" ht="26.1" customHeight="1" spans="1:7">
      <c r="A10" s="247" t="s">
        <v>63</v>
      </c>
      <c r="B10" s="158" t="s">
        <v>111</v>
      </c>
      <c r="C10" s="72" t="s">
        <v>112</v>
      </c>
      <c r="D10" s="133" t="s">
        <v>83</v>
      </c>
      <c r="E10" s="97">
        <v>8000</v>
      </c>
      <c r="F10" s="136"/>
      <c r="G10" s="22">
        <f t="shared" si="0"/>
        <v>0</v>
      </c>
    </row>
    <row r="11" s="112" customFormat="1" ht="26.1" customHeight="1" spans="1:7">
      <c r="A11" s="161" t="s">
        <v>113</v>
      </c>
      <c r="B11" s="146" t="s">
        <v>114</v>
      </c>
      <c r="C11" s="133"/>
      <c r="D11" s="133"/>
      <c r="E11" s="97">
        <v>0</v>
      </c>
      <c r="F11" s="136"/>
      <c r="G11" s="22">
        <f t="shared" si="0"/>
        <v>0</v>
      </c>
    </row>
    <row r="12" s="112" customFormat="1" ht="26.1" customHeight="1" spans="1:7">
      <c r="A12" s="137" t="s">
        <v>63</v>
      </c>
      <c r="B12" s="146" t="s">
        <v>114</v>
      </c>
      <c r="C12" s="132" t="s">
        <v>115</v>
      </c>
      <c r="D12" s="133" t="s">
        <v>83</v>
      </c>
      <c r="E12" s="97">
        <v>17430</v>
      </c>
      <c r="F12" s="136"/>
      <c r="G12" s="22">
        <f t="shared" si="0"/>
        <v>0</v>
      </c>
    </row>
    <row r="13" s="37" customFormat="1" ht="26.1" customHeight="1" spans="1:7">
      <c r="A13" s="137" t="s">
        <v>116</v>
      </c>
      <c r="B13" s="162" t="s">
        <v>117</v>
      </c>
      <c r="C13" s="159"/>
      <c r="D13" s="160"/>
      <c r="E13" s="97">
        <v>0</v>
      </c>
      <c r="F13" s="136"/>
      <c r="G13" s="22">
        <f t="shared" si="0"/>
        <v>0</v>
      </c>
    </row>
    <row r="14" s="37" customFormat="1" ht="72" customHeight="1" spans="1:7">
      <c r="A14" s="137" t="s">
        <v>63</v>
      </c>
      <c r="B14" s="72" t="s">
        <v>118</v>
      </c>
      <c r="C14" s="72" t="s">
        <v>119</v>
      </c>
      <c r="D14" s="133" t="s">
        <v>83</v>
      </c>
      <c r="E14" s="97">
        <v>17430</v>
      </c>
      <c r="F14" s="136"/>
      <c r="G14" s="22">
        <f t="shared" si="0"/>
        <v>0</v>
      </c>
    </row>
    <row r="15" s="37" customFormat="1" ht="24.75" customHeight="1" spans="1:7">
      <c r="A15" s="137" t="s">
        <v>120</v>
      </c>
      <c r="B15" s="102" t="s">
        <v>121</v>
      </c>
      <c r="C15" s="72"/>
      <c r="D15" s="133"/>
      <c r="E15" s="97">
        <v>0</v>
      </c>
      <c r="F15" s="136"/>
      <c r="G15" s="22">
        <f t="shared" si="0"/>
        <v>0</v>
      </c>
    </row>
    <row r="16" s="37" customFormat="1" ht="59.1" customHeight="1" spans="1:7">
      <c r="A16" s="137" t="s">
        <v>63</v>
      </c>
      <c r="B16" s="163" t="s">
        <v>122</v>
      </c>
      <c r="C16" s="72" t="s">
        <v>123</v>
      </c>
      <c r="D16" s="133" t="s">
        <v>83</v>
      </c>
      <c r="E16" s="97">
        <v>17430</v>
      </c>
      <c r="F16" s="136"/>
      <c r="G16" s="22">
        <f t="shared" si="0"/>
        <v>0</v>
      </c>
    </row>
    <row r="17" s="37" customFormat="1" ht="26.1" customHeight="1" spans="1:7">
      <c r="A17" s="70">
        <v>309</v>
      </c>
      <c r="B17" s="162" t="s">
        <v>124</v>
      </c>
      <c r="C17" s="159"/>
      <c r="D17" s="160"/>
      <c r="E17" s="97">
        <v>0</v>
      </c>
      <c r="F17" s="136"/>
      <c r="G17" s="22">
        <f t="shared" si="0"/>
        <v>0</v>
      </c>
    </row>
    <row r="18" s="37" customFormat="1" ht="26.1" customHeight="1" spans="1:7">
      <c r="A18" s="137" t="s">
        <v>63</v>
      </c>
      <c r="B18" s="162" t="s">
        <v>124</v>
      </c>
      <c r="C18" s="159" t="s">
        <v>112</v>
      </c>
      <c r="D18" s="160" t="s">
        <v>125</v>
      </c>
      <c r="E18" s="97">
        <v>8000</v>
      </c>
      <c r="F18" s="101"/>
      <c r="G18" s="22">
        <f t="shared" si="0"/>
        <v>0</v>
      </c>
    </row>
    <row r="19" s="112" customFormat="1" ht="26.1" customHeight="1" spans="1:7">
      <c r="A19" s="164">
        <v>310</v>
      </c>
      <c r="B19" s="162" t="s">
        <v>126</v>
      </c>
      <c r="C19" s="165"/>
      <c r="D19" s="160"/>
      <c r="E19" s="97"/>
      <c r="F19" s="136"/>
      <c r="G19" s="22" t="str">
        <f t="shared" si="0"/>
        <v/>
      </c>
    </row>
    <row r="20" s="112" customFormat="1" ht="66" customHeight="1" spans="1:7">
      <c r="A20" s="160" t="s">
        <v>63</v>
      </c>
      <c r="B20" s="162" t="s">
        <v>127</v>
      </c>
      <c r="C20" s="166" t="s">
        <v>128</v>
      </c>
      <c r="D20" s="160" t="s">
        <v>129</v>
      </c>
      <c r="E20" s="97">
        <v>50</v>
      </c>
      <c r="F20" s="136"/>
      <c r="G20" s="22">
        <f t="shared" si="0"/>
        <v>0</v>
      </c>
    </row>
    <row r="21" s="37" customFormat="1" ht="70" customHeight="1" spans="1:7">
      <c r="A21" s="248" t="s">
        <v>67</v>
      </c>
      <c r="B21" s="162" t="s">
        <v>127</v>
      </c>
      <c r="C21" s="166" t="s">
        <v>130</v>
      </c>
      <c r="D21" s="160" t="s">
        <v>129</v>
      </c>
      <c r="E21" s="97">
        <v>50</v>
      </c>
      <c r="F21" s="136"/>
      <c r="G21" s="22">
        <f t="shared" si="0"/>
        <v>0</v>
      </c>
    </row>
    <row r="22" s="37" customFormat="1" ht="69" customHeight="1" spans="1:7">
      <c r="A22" s="248" t="s">
        <v>70</v>
      </c>
      <c r="B22" s="162" t="s">
        <v>127</v>
      </c>
      <c r="C22" s="166" t="s">
        <v>131</v>
      </c>
      <c r="D22" s="160" t="s">
        <v>129</v>
      </c>
      <c r="E22" s="97">
        <v>50</v>
      </c>
      <c r="F22" s="136"/>
      <c r="G22" s="22">
        <f t="shared" si="0"/>
        <v>0</v>
      </c>
    </row>
    <row r="23" s="37" customFormat="1" ht="60" customHeight="1" spans="1:7">
      <c r="A23" s="248" t="s">
        <v>80</v>
      </c>
      <c r="B23" s="162" t="s">
        <v>132</v>
      </c>
      <c r="C23" s="166" t="s">
        <v>133</v>
      </c>
      <c r="D23" s="160" t="s">
        <v>129</v>
      </c>
      <c r="E23" s="97">
        <v>50</v>
      </c>
      <c r="F23" s="136"/>
      <c r="G23" s="22">
        <f t="shared" si="0"/>
        <v>0</v>
      </c>
    </row>
    <row r="24" s="37" customFormat="1" ht="112" customHeight="1" spans="1:7">
      <c r="A24" s="160">
        <v>311</v>
      </c>
      <c r="B24" s="162" t="s">
        <v>134</v>
      </c>
      <c r="C24" s="72" t="s">
        <v>135</v>
      </c>
      <c r="D24" s="160" t="s">
        <v>129</v>
      </c>
      <c r="E24" s="97">
        <v>50</v>
      </c>
      <c r="F24" s="136"/>
      <c r="G24" s="22">
        <f t="shared" si="0"/>
        <v>0</v>
      </c>
    </row>
    <row r="25" s="37" customFormat="1" ht="26.1" customHeight="1" spans="1:7">
      <c r="A25" s="137" t="s">
        <v>136</v>
      </c>
      <c r="B25" s="99" t="s">
        <v>137</v>
      </c>
      <c r="C25" s="72"/>
      <c r="D25" s="133"/>
      <c r="E25" s="97"/>
      <c r="F25" s="136"/>
      <c r="G25" s="22" t="str">
        <f t="shared" si="0"/>
        <v/>
      </c>
    </row>
    <row r="26" s="37" customFormat="1" ht="62" customHeight="1" spans="1:7">
      <c r="A26" s="248" t="s">
        <v>63</v>
      </c>
      <c r="B26" s="99" t="s">
        <v>138</v>
      </c>
      <c r="C26" s="72" t="s">
        <v>139</v>
      </c>
      <c r="D26" s="14" t="s">
        <v>140</v>
      </c>
      <c r="E26" s="97">
        <v>20</v>
      </c>
      <c r="F26" s="136"/>
      <c r="G26" s="22">
        <f t="shared" si="0"/>
        <v>0</v>
      </c>
    </row>
    <row r="27" s="37" customFormat="1" ht="55" customHeight="1" spans="1:7">
      <c r="A27" s="248" t="s">
        <v>67</v>
      </c>
      <c r="B27" s="99" t="s">
        <v>141</v>
      </c>
      <c r="C27" s="72" t="s">
        <v>142</v>
      </c>
      <c r="D27" s="14" t="s">
        <v>140</v>
      </c>
      <c r="E27" s="97">
        <v>30</v>
      </c>
      <c r="F27" s="136"/>
      <c r="G27" s="22">
        <f t="shared" si="0"/>
        <v>0</v>
      </c>
    </row>
    <row r="28" s="37" customFormat="1" ht="24.75" customHeight="1" spans="1:7">
      <c r="A28" s="247" t="s">
        <v>70</v>
      </c>
      <c r="B28" s="99" t="s">
        <v>143</v>
      </c>
      <c r="C28" s="72"/>
      <c r="D28" s="133"/>
      <c r="E28" s="97"/>
      <c r="F28" s="136"/>
      <c r="G28" s="22" t="str">
        <f t="shared" si="0"/>
        <v/>
      </c>
    </row>
    <row r="29" s="37" customFormat="1" ht="36" customHeight="1" spans="1:7">
      <c r="A29" s="249" t="s">
        <v>144</v>
      </c>
      <c r="B29" s="72" t="s">
        <v>145</v>
      </c>
      <c r="C29" s="72" t="s">
        <v>146</v>
      </c>
      <c r="D29" s="14" t="s">
        <v>147</v>
      </c>
      <c r="E29" s="97">
        <v>10</v>
      </c>
      <c r="F29" s="136"/>
      <c r="G29" s="22">
        <f t="shared" si="0"/>
        <v>0</v>
      </c>
    </row>
    <row r="30" s="37" customFormat="1" ht="36" customHeight="1" spans="1:7">
      <c r="A30" s="249" t="s">
        <v>148</v>
      </c>
      <c r="B30" s="72" t="s">
        <v>149</v>
      </c>
      <c r="C30" s="72" t="s">
        <v>150</v>
      </c>
      <c r="D30" s="14" t="s">
        <v>147</v>
      </c>
      <c r="E30" s="97">
        <v>20</v>
      </c>
      <c r="F30" s="136"/>
      <c r="G30" s="22">
        <f t="shared" si="0"/>
        <v>0</v>
      </c>
    </row>
    <row r="31" s="37" customFormat="1" ht="26.1" customHeight="1" spans="1:7">
      <c r="A31" s="247" t="s">
        <v>80</v>
      </c>
      <c r="B31" s="99" t="s">
        <v>151</v>
      </c>
      <c r="C31" s="168"/>
      <c r="D31" s="133"/>
      <c r="E31" s="97"/>
      <c r="F31" s="136"/>
      <c r="G31" s="22" t="str">
        <f t="shared" si="0"/>
        <v/>
      </c>
    </row>
    <row r="32" s="37" customFormat="1" ht="39.95" customHeight="1" spans="1:7">
      <c r="A32" s="249" t="s">
        <v>144</v>
      </c>
      <c r="B32" s="99" t="s">
        <v>152</v>
      </c>
      <c r="C32" s="72" t="s">
        <v>153</v>
      </c>
      <c r="D32" s="14" t="s">
        <v>154</v>
      </c>
      <c r="E32" s="97">
        <v>5</v>
      </c>
      <c r="F32" s="136"/>
      <c r="G32" s="22">
        <f t="shared" si="0"/>
        <v>0</v>
      </c>
    </row>
    <row r="33" s="37" customFormat="1" ht="39.95" customHeight="1" spans="1:7">
      <c r="A33" s="249" t="s">
        <v>148</v>
      </c>
      <c r="B33" s="99" t="s">
        <v>152</v>
      </c>
      <c r="C33" s="72" t="s">
        <v>155</v>
      </c>
      <c r="D33" s="14" t="s">
        <v>154</v>
      </c>
      <c r="E33" s="97">
        <v>10</v>
      </c>
      <c r="F33" s="136"/>
      <c r="G33" s="22">
        <f t="shared" si="0"/>
        <v>0</v>
      </c>
    </row>
    <row r="34" s="37" customFormat="1" ht="39.95" customHeight="1" spans="1:7">
      <c r="A34" s="249" t="s">
        <v>156</v>
      </c>
      <c r="B34" s="99" t="s">
        <v>157</v>
      </c>
      <c r="C34" s="72" t="s">
        <v>158</v>
      </c>
      <c r="D34" s="14" t="s">
        <v>154</v>
      </c>
      <c r="E34" s="97">
        <v>20</v>
      </c>
      <c r="F34" s="136"/>
      <c r="G34" s="22">
        <f t="shared" si="0"/>
        <v>0</v>
      </c>
    </row>
    <row r="35" s="37" customFormat="1" ht="26.1" customHeight="1" spans="1:7">
      <c r="A35" s="248" t="s">
        <v>84</v>
      </c>
      <c r="B35" s="99" t="s">
        <v>159</v>
      </c>
      <c r="C35" s="72"/>
      <c r="D35" s="133"/>
      <c r="E35" s="97"/>
      <c r="F35" s="136"/>
      <c r="G35" s="22" t="str">
        <f t="shared" si="0"/>
        <v/>
      </c>
    </row>
    <row r="36" s="37" customFormat="1" ht="51" customHeight="1" spans="1:7">
      <c r="A36" s="249" t="s">
        <v>144</v>
      </c>
      <c r="B36" s="99" t="s">
        <v>160</v>
      </c>
      <c r="C36" s="72" t="s">
        <v>161</v>
      </c>
      <c r="D36" s="14" t="s">
        <v>162</v>
      </c>
      <c r="E36" s="97">
        <v>10</v>
      </c>
      <c r="F36" s="136"/>
      <c r="G36" s="22">
        <f t="shared" si="0"/>
        <v>0</v>
      </c>
    </row>
    <row r="37" s="112" customFormat="1" ht="51" customHeight="1" spans="1:7">
      <c r="A37" s="249" t="s">
        <v>148</v>
      </c>
      <c r="B37" s="99" t="s">
        <v>160</v>
      </c>
      <c r="C37" s="72" t="s">
        <v>163</v>
      </c>
      <c r="D37" s="14" t="s">
        <v>162</v>
      </c>
      <c r="E37" s="97">
        <v>6</v>
      </c>
      <c r="F37" s="136"/>
      <c r="G37" s="22">
        <f t="shared" si="0"/>
        <v>0</v>
      </c>
    </row>
    <row r="38" s="37" customFormat="1" ht="26.1" customHeight="1" spans="1:7">
      <c r="A38" s="137" t="s">
        <v>164</v>
      </c>
      <c r="B38" s="99" t="s">
        <v>165</v>
      </c>
      <c r="C38" s="72"/>
      <c r="D38" s="133"/>
      <c r="E38" s="97">
        <v>0</v>
      </c>
      <c r="F38" s="136"/>
      <c r="G38" s="22">
        <f t="shared" si="0"/>
        <v>0</v>
      </c>
    </row>
    <row r="39" s="37" customFormat="1" ht="45" customHeight="1" spans="1:7">
      <c r="A39" s="248" t="s">
        <v>63</v>
      </c>
      <c r="B39" s="99" t="s">
        <v>166</v>
      </c>
      <c r="C39" s="72" t="s">
        <v>167</v>
      </c>
      <c r="D39" s="133" t="s">
        <v>129</v>
      </c>
      <c r="E39" s="97">
        <v>10030</v>
      </c>
      <c r="F39" s="136"/>
      <c r="G39" s="22">
        <f t="shared" si="0"/>
        <v>0</v>
      </c>
    </row>
    <row r="40" s="37" customFormat="1" ht="26" customHeight="1" spans="1:7">
      <c r="A40" s="248" t="s">
        <v>67</v>
      </c>
      <c r="B40" s="99" t="s">
        <v>168</v>
      </c>
      <c r="C40" s="159" t="s">
        <v>169</v>
      </c>
      <c r="D40" s="133" t="s">
        <v>170</v>
      </c>
      <c r="E40" s="97">
        <v>2</v>
      </c>
      <c r="F40" s="136"/>
      <c r="G40" s="22">
        <f t="shared" si="0"/>
        <v>0</v>
      </c>
    </row>
    <row r="41" s="37" customFormat="1" ht="26" customHeight="1" spans="1:7">
      <c r="A41" s="248" t="s">
        <v>70</v>
      </c>
      <c r="B41" s="99" t="s">
        <v>171</v>
      </c>
      <c r="C41" s="99" t="s">
        <v>172</v>
      </c>
      <c r="D41" s="133" t="s">
        <v>125</v>
      </c>
      <c r="E41" s="97">
        <v>1700</v>
      </c>
      <c r="F41" s="101"/>
      <c r="G41" s="22">
        <f t="shared" si="0"/>
        <v>0</v>
      </c>
    </row>
    <row r="42" s="111" customFormat="1" ht="24.75" customHeight="1" spans="1:7">
      <c r="A42" s="169" t="s">
        <v>173</v>
      </c>
      <c r="B42" s="170"/>
      <c r="C42" s="170"/>
      <c r="D42" s="170"/>
      <c r="E42" s="171">
        <f>SUM(G6:G41)</f>
        <v>0</v>
      </c>
      <c r="F42" s="171"/>
      <c r="G42" s="172" t="s">
        <v>59</v>
      </c>
    </row>
    <row r="43" s="111" customFormat="1" ht="15" spans="1:7">
      <c r="A43" s="173"/>
      <c r="D43" s="174"/>
      <c r="E43" s="175"/>
      <c r="F43" s="176"/>
      <c r="G43" s="177"/>
    </row>
    <row r="44" s="111" customFormat="1" ht="15" spans="1:7">
      <c r="A44" s="173"/>
      <c r="D44" s="174"/>
      <c r="E44" s="175"/>
      <c r="F44" s="151"/>
      <c r="G44" s="177"/>
    </row>
    <row r="45" s="111" customFormat="1" ht="15" spans="1:7">
      <c r="A45" s="173"/>
      <c r="D45" s="174"/>
      <c r="E45" s="175"/>
      <c r="F45" s="176"/>
      <c r="G45" s="177"/>
    </row>
    <row r="46" s="111" customFormat="1" ht="15" spans="1:7">
      <c r="A46" s="173"/>
      <c r="D46" s="174"/>
      <c r="E46" s="175"/>
      <c r="F46" s="176"/>
      <c r="G46" s="177"/>
    </row>
  </sheetData>
  <sheetProtection algorithmName="SHA-512" hashValue="Xt9qM3oMd0mND5r9DJSfl4CjOzZ37mIppII7WHRtiVA9qS0sI++Qrcw9hfkhsueFbGVSVGr4KxCuKaJ3Lm/mwg==" saltValue="NNIpvTYFXEswNAy9E3Y27w==" spinCount="100000" sheet="1" formatColumns="0" formatRows="0" objects="1"/>
  <protectedRanges>
    <protectedRange sqref="F41" name="区域1_1_4"/>
    <protectedRange sqref="F41" name="区域1_1_4_1"/>
  </protectedRanges>
  <mergeCells count="4">
    <mergeCell ref="A1:G1"/>
    <mergeCell ref="A3:G3"/>
    <mergeCell ref="A42:D42"/>
    <mergeCell ref="E42:F42"/>
  </mergeCells>
  <pageMargins left="0.751388888888889" right="0.751388888888889" top="1" bottom="1" header="0.5" footer="0.5"/>
  <pageSetup paperSize="9" orientation="portrait"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55"/>
  <sheetViews>
    <sheetView showZeros="0" view="pageBreakPreview" zoomScale="115" zoomScaleNormal="100" topLeftCell="A44" workbookViewId="0">
      <selection activeCell="C48" sqref="C48"/>
    </sheetView>
  </sheetViews>
  <sheetFormatPr defaultColWidth="8.63333333333333" defaultRowHeight="28.5" customHeight="1" outlineLevelCol="6"/>
  <cols>
    <col min="1" max="1" width="5.75833333333333" style="117" customWidth="1"/>
    <col min="2" max="2" width="19" style="39" customWidth="1"/>
    <col min="3" max="3" width="25.7583333333333" style="39" customWidth="1"/>
    <col min="4" max="4" width="7.25833333333333" style="39" customWidth="1"/>
    <col min="5" max="5" width="8.5" style="118" customWidth="1"/>
    <col min="6" max="6" width="10.2583333333333" style="119" customWidth="1"/>
    <col min="7" max="7" width="9.63333333333333" style="39" customWidth="1"/>
    <col min="8" max="16384" width="8.63333333333333" style="39"/>
  </cols>
  <sheetData>
    <row r="1" s="109" customFormat="1" ht="29.1" customHeight="1" spans="1:7">
      <c r="A1" s="2" t="s">
        <v>41</v>
      </c>
      <c r="B1" s="3"/>
      <c r="C1" s="3"/>
      <c r="D1" s="3"/>
      <c r="E1" s="4"/>
      <c r="F1" s="120"/>
      <c r="G1" s="3"/>
    </row>
    <row r="2" s="110" customFormat="1" ht="27" customHeight="1" spans="1:7">
      <c r="A2" s="5" t="str">
        <f>汇总表!A2</f>
        <v>项目名称：2025年度南京江北新区农村公路县道日常修复项目</v>
      </c>
      <c r="B2" s="6"/>
      <c r="C2" s="6"/>
      <c r="D2" s="7"/>
      <c r="E2" s="8"/>
      <c r="F2" s="121" t="s">
        <v>18</v>
      </c>
      <c r="G2" s="10"/>
    </row>
    <row r="3" s="111" customFormat="1" ht="24.95" customHeight="1" spans="1:7">
      <c r="A3" s="122" t="s">
        <v>174</v>
      </c>
      <c r="B3" s="123"/>
      <c r="C3" s="123"/>
      <c r="D3" s="123"/>
      <c r="E3" s="20"/>
      <c r="F3" s="124"/>
      <c r="G3" s="123"/>
    </row>
    <row r="4" s="112" customFormat="1" ht="24.95" customHeight="1" spans="1:7">
      <c r="A4" s="14" t="s">
        <v>43</v>
      </c>
      <c r="B4" s="14" t="s">
        <v>44</v>
      </c>
      <c r="C4" s="14" t="s">
        <v>45</v>
      </c>
      <c r="D4" s="14" t="s">
        <v>46</v>
      </c>
      <c r="E4" s="15" t="s">
        <v>47</v>
      </c>
      <c r="F4" s="125" t="s">
        <v>48</v>
      </c>
      <c r="G4" s="16" t="s">
        <v>49</v>
      </c>
    </row>
    <row r="5" s="113" customFormat="1" ht="26.1" customHeight="1" spans="1:7">
      <c r="A5" s="126" t="s">
        <v>175</v>
      </c>
      <c r="B5" s="73"/>
      <c r="C5" s="127"/>
      <c r="D5" s="128"/>
      <c r="E5" s="76"/>
      <c r="F5" s="129"/>
      <c r="G5" s="130" t="str">
        <f t="shared" ref="G5:G15" si="0">IF(E5="","",ROUND(E5*F5,0))</f>
        <v/>
      </c>
    </row>
    <row r="6" s="113" customFormat="1" ht="53" customHeight="1" spans="1:7">
      <c r="A6" s="17" t="s">
        <v>176</v>
      </c>
      <c r="B6" s="73" t="s">
        <v>177</v>
      </c>
      <c r="C6" s="127" t="s">
        <v>178</v>
      </c>
      <c r="D6" s="128" t="s">
        <v>129</v>
      </c>
      <c r="E6" s="76">
        <v>15</v>
      </c>
      <c r="F6" s="77"/>
      <c r="G6" s="130">
        <f t="shared" si="0"/>
        <v>0</v>
      </c>
    </row>
    <row r="7" s="113" customFormat="1" ht="26.1" customHeight="1" spans="1:7">
      <c r="A7" s="17" t="s">
        <v>179</v>
      </c>
      <c r="B7" s="73" t="s">
        <v>180</v>
      </c>
      <c r="C7" s="127" t="s">
        <v>181</v>
      </c>
      <c r="D7" s="131" t="s">
        <v>182</v>
      </c>
      <c r="E7" s="76">
        <v>4</v>
      </c>
      <c r="F7" s="77"/>
      <c r="G7" s="130">
        <f t="shared" si="0"/>
        <v>0</v>
      </c>
    </row>
    <row r="8" s="113" customFormat="1" ht="66" customHeight="1" spans="1:7">
      <c r="A8" s="17" t="s">
        <v>183</v>
      </c>
      <c r="B8" s="73" t="s">
        <v>184</v>
      </c>
      <c r="C8" s="127" t="s">
        <v>185</v>
      </c>
      <c r="D8" s="128" t="s">
        <v>129</v>
      </c>
      <c r="E8" s="76">
        <v>6.48</v>
      </c>
      <c r="F8" s="77"/>
      <c r="G8" s="130">
        <f t="shared" si="0"/>
        <v>0</v>
      </c>
    </row>
    <row r="9" s="113" customFormat="1" ht="45" customHeight="1" spans="1:7">
      <c r="A9" s="17" t="s">
        <v>186</v>
      </c>
      <c r="B9" s="73" t="s">
        <v>187</v>
      </c>
      <c r="C9" s="127" t="s">
        <v>188</v>
      </c>
      <c r="D9" s="128" t="s">
        <v>129</v>
      </c>
      <c r="E9" s="76">
        <v>169.48</v>
      </c>
      <c r="F9" s="77"/>
      <c r="G9" s="130">
        <f t="shared" si="0"/>
        <v>0</v>
      </c>
    </row>
    <row r="10" s="113" customFormat="1" ht="75.75" spans="1:7">
      <c r="A10" s="17" t="s">
        <v>189</v>
      </c>
      <c r="B10" s="73" t="s">
        <v>190</v>
      </c>
      <c r="C10" s="103" t="s">
        <v>191</v>
      </c>
      <c r="D10" s="25" t="s">
        <v>192</v>
      </c>
      <c r="E10" s="76">
        <v>189.6</v>
      </c>
      <c r="F10" s="77"/>
      <c r="G10" s="130">
        <f t="shared" si="0"/>
        <v>0</v>
      </c>
    </row>
    <row r="11" s="113" customFormat="1" ht="63" customHeight="1" spans="1:7">
      <c r="A11" s="17" t="s">
        <v>193</v>
      </c>
      <c r="B11" s="73" t="s">
        <v>194</v>
      </c>
      <c r="C11" s="127" t="s">
        <v>195</v>
      </c>
      <c r="D11" s="128" t="s">
        <v>196</v>
      </c>
      <c r="E11" s="76">
        <v>0.2</v>
      </c>
      <c r="F11" s="77"/>
      <c r="G11" s="130">
        <f t="shared" si="0"/>
        <v>0</v>
      </c>
    </row>
    <row r="12" s="113" customFormat="1" ht="62.25" spans="1:7">
      <c r="A12" s="17" t="s">
        <v>197</v>
      </c>
      <c r="B12" s="73" t="s">
        <v>198</v>
      </c>
      <c r="C12" s="103" t="s">
        <v>199</v>
      </c>
      <c r="D12" s="131" t="s">
        <v>200</v>
      </c>
      <c r="E12" s="76">
        <v>16</v>
      </c>
      <c r="F12" s="77"/>
      <c r="G12" s="130">
        <f t="shared" si="0"/>
        <v>0</v>
      </c>
    </row>
    <row r="13" s="113" customFormat="1" ht="54" customHeight="1" spans="1:7">
      <c r="A13" s="17" t="s">
        <v>201</v>
      </c>
      <c r="B13" s="73" t="s">
        <v>202</v>
      </c>
      <c r="C13" s="127" t="s">
        <v>203</v>
      </c>
      <c r="D13" s="25" t="s">
        <v>192</v>
      </c>
      <c r="E13" s="76">
        <v>913.5</v>
      </c>
      <c r="F13" s="77"/>
      <c r="G13" s="130">
        <f t="shared" si="0"/>
        <v>0</v>
      </c>
    </row>
    <row r="14" s="113" customFormat="1" ht="26" customHeight="1" spans="1:7">
      <c r="A14" s="17" t="s">
        <v>204</v>
      </c>
      <c r="B14" s="73" t="s">
        <v>205</v>
      </c>
      <c r="C14" s="127"/>
      <c r="D14" s="25"/>
      <c r="E14" s="76"/>
      <c r="F14" s="77"/>
      <c r="G14" s="130" t="str">
        <f t="shared" si="0"/>
        <v/>
      </c>
    </row>
    <row r="15" s="113" customFormat="1" ht="26" customHeight="1" spans="1:7">
      <c r="A15" s="250" t="s">
        <v>63</v>
      </c>
      <c r="B15" s="73" t="s">
        <v>206</v>
      </c>
      <c r="C15" s="127" t="s">
        <v>207</v>
      </c>
      <c r="D15" s="128" t="s">
        <v>196</v>
      </c>
      <c r="E15" s="76">
        <v>1</v>
      </c>
      <c r="F15" s="77"/>
      <c r="G15" s="130">
        <f t="shared" si="0"/>
        <v>0</v>
      </c>
    </row>
    <row r="16" s="113" customFormat="1" ht="54" customHeight="1" spans="1:7">
      <c r="A16" s="250" t="s">
        <v>67</v>
      </c>
      <c r="B16" s="73" t="s">
        <v>205</v>
      </c>
      <c r="C16" s="127" t="s">
        <v>208</v>
      </c>
      <c r="D16" s="25" t="s">
        <v>192</v>
      </c>
      <c r="E16" s="76">
        <v>20</v>
      </c>
      <c r="F16" s="77"/>
      <c r="G16" s="130">
        <f t="shared" ref="G16:G25" si="1">IF(E16="","",ROUND(E16*F16,0))</f>
        <v>0</v>
      </c>
    </row>
    <row r="17" s="113" customFormat="1" ht="48" customHeight="1" spans="1:7">
      <c r="A17" s="17" t="s">
        <v>209</v>
      </c>
      <c r="B17" s="73" t="s">
        <v>210</v>
      </c>
      <c r="C17" s="103" t="s">
        <v>211</v>
      </c>
      <c r="D17" s="131" t="s">
        <v>200</v>
      </c>
      <c r="E17" s="76">
        <v>1</v>
      </c>
      <c r="F17" s="77"/>
      <c r="G17" s="130">
        <f t="shared" si="1"/>
        <v>0</v>
      </c>
    </row>
    <row r="18" s="113" customFormat="1" ht="54" customHeight="1" spans="1:7">
      <c r="A18" s="17" t="s">
        <v>212</v>
      </c>
      <c r="B18" s="73" t="s">
        <v>213</v>
      </c>
      <c r="C18" s="127" t="s">
        <v>214</v>
      </c>
      <c r="D18" s="128" t="s">
        <v>129</v>
      </c>
      <c r="E18" s="76">
        <v>40</v>
      </c>
      <c r="F18" s="77"/>
      <c r="G18" s="130">
        <f t="shared" si="1"/>
        <v>0</v>
      </c>
    </row>
    <row r="19" s="113" customFormat="1" ht="74" customHeight="1" spans="1:7">
      <c r="A19" s="17" t="s">
        <v>215</v>
      </c>
      <c r="B19" s="73" t="s">
        <v>216</v>
      </c>
      <c r="C19" s="72" t="s">
        <v>217</v>
      </c>
      <c r="D19" s="25" t="s">
        <v>192</v>
      </c>
      <c r="E19" s="76">
        <v>74.96</v>
      </c>
      <c r="F19" s="77"/>
      <c r="G19" s="130">
        <f t="shared" si="1"/>
        <v>0</v>
      </c>
    </row>
    <row r="20" s="113" customFormat="1" ht="31" customHeight="1" spans="1:7">
      <c r="A20" s="17" t="s">
        <v>218</v>
      </c>
      <c r="B20" s="73" t="s">
        <v>219</v>
      </c>
      <c r="C20" s="72" t="s">
        <v>115</v>
      </c>
      <c r="D20" s="25" t="s">
        <v>192</v>
      </c>
      <c r="E20" s="76">
        <v>35</v>
      </c>
      <c r="F20" s="77"/>
      <c r="G20" s="130">
        <f t="shared" si="1"/>
        <v>0</v>
      </c>
    </row>
    <row r="21" s="113" customFormat="1" ht="36" customHeight="1" spans="1:7">
      <c r="A21" s="17" t="s">
        <v>220</v>
      </c>
      <c r="B21" s="73" t="s">
        <v>221</v>
      </c>
      <c r="C21" s="72" t="s">
        <v>222</v>
      </c>
      <c r="D21" s="25" t="s">
        <v>192</v>
      </c>
      <c r="E21" s="76">
        <v>35</v>
      </c>
      <c r="F21" s="77"/>
      <c r="G21" s="130">
        <f t="shared" si="1"/>
        <v>0</v>
      </c>
    </row>
    <row r="22" s="113" customFormat="1" ht="26.1" customHeight="1" spans="1:7">
      <c r="A22" s="17" t="s">
        <v>223</v>
      </c>
      <c r="B22" s="73" t="s">
        <v>171</v>
      </c>
      <c r="C22" s="99" t="s">
        <v>172</v>
      </c>
      <c r="D22" s="25" t="s">
        <v>192</v>
      </c>
      <c r="E22" s="76">
        <v>8</v>
      </c>
      <c r="F22" s="77"/>
      <c r="G22" s="130">
        <f t="shared" si="1"/>
        <v>0</v>
      </c>
    </row>
    <row r="23" s="113" customFormat="1" ht="26.1" customHeight="1" spans="1:7">
      <c r="A23" s="17" t="s">
        <v>224</v>
      </c>
      <c r="B23" s="73" t="s">
        <v>114</v>
      </c>
      <c r="C23" s="132" t="s">
        <v>115</v>
      </c>
      <c r="D23" s="25" t="s">
        <v>192</v>
      </c>
      <c r="E23" s="76">
        <v>39.96</v>
      </c>
      <c r="F23" s="77"/>
      <c r="G23" s="130">
        <f t="shared" si="1"/>
        <v>0</v>
      </c>
    </row>
    <row r="24" s="113" customFormat="1" ht="34" customHeight="1" spans="1:7">
      <c r="A24" s="17" t="s">
        <v>225</v>
      </c>
      <c r="B24" s="73" t="s">
        <v>226</v>
      </c>
      <c r="C24" s="72" t="s">
        <v>222</v>
      </c>
      <c r="D24" s="25" t="s">
        <v>192</v>
      </c>
      <c r="E24" s="76">
        <v>39.96</v>
      </c>
      <c r="F24" s="77"/>
      <c r="G24" s="130">
        <f t="shared" si="1"/>
        <v>0</v>
      </c>
    </row>
    <row r="25" s="113" customFormat="1" ht="26.1" customHeight="1" spans="1:7">
      <c r="A25" s="17" t="s">
        <v>227</v>
      </c>
      <c r="B25" s="73" t="s">
        <v>228</v>
      </c>
      <c r="C25" s="127" t="s">
        <v>229</v>
      </c>
      <c r="D25" s="25" t="s">
        <v>192</v>
      </c>
      <c r="E25" s="76">
        <v>10</v>
      </c>
      <c r="F25" s="77"/>
      <c r="G25" s="130">
        <f t="shared" si="1"/>
        <v>0</v>
      </c>
    </row>
    <row r="26" s="113" customFormat="1" ht="26.1" customHeight="1" spans="1:7">
      <c r="A26" s="126" t="s">
        <v>230</v>
      </c>
      <c r="B26" s="73"/>
      <c r="C26" s="127"/>
      <c r="D26" s="25"/>
      <c r="E26" s="76"/>
      <c r="F26" s="77"/>
      <c r="G26" s="130"/>
    </row>
    <row r="27" s="112" customFormat="1" ht="24.95" customHeight="1" spans="1:7">
      <c r="A27" s="17" t="s">
        <v>231</v>
      </c>
      <c r="B27" s="99" t="s">
        <v>232</v>
      </c>
      <c r="C27" s="133"/>
      <c r="D27" s="133"/>
      <c r="E27" s="97"/>
      <c r="F27" s="134"/>
      <c r="G27" s="94"/>
    </row>
    <row r="28" s="40" customFormat="1" ht="84" customHeight="1" spans="1:7">
      <c r="A28" s="251" t="s">
        <v>63</v>
      </c>
      <c r="B28" s="73" t="s">
        <v>233</v>
      </c>
      <c r="C28" s="74" t="s">
        <v>234</v>
      </c>
      <c r="D28" s="128" t="s">
        <v>196</v>
      </c>
      <c r="E28" s="97">
        <v>0.5</v>
      </c>
      <c r="F28" s="136"/>
      <c r="G28" s="130">
        <f t="shared" ref="G28:G38" si="2">IF(E28="","",ROUND(E28*F28,0))</f>
        <v>0</v>
      </c>
    </row>
    <row r="29" s="114" customFormat="1" ht="59" customHeight="1" spans="1:7">
      <c r="A29" s="251" t="s">
        <v>67</v>
      </c>
      <c r="B29" s="24" t="s">
        <v>235</v>
      </c>
      <c r="C29" s="103" t="s">
        <v>236</v>
      </c>
      <c r="D29" s="25" t="s">
        <v>129</v>
      </c>
      <c r="E29" s="100">
        <v>5</v>
      </c>
      <c r="F29" s="101"/>
      <c r="G29" s="130">
        <f t="shared" si="2"/>
        <v>0</v>
      </c>
    </row>
    <row r="30" s="112" customFormat="1" ht="57" customHeight="1" spans="1:7">
      <c r="A30" s="251" t="s">
        <v>70</v>
      </c>
      <c r="B30" s="99" t="s">
        <v>184</v>
      </c>
      <c r="C30" s="72" t="s">
        <v>237</v>
      </c>
      <c r="D30" s="133" t="s">
        <v>129</v>
      </c>
      <c r="E30" s="97">
        <v>5</v>
      </c>
      <c r="F30" s="136"/>
      <c r="G30" s="130">
        <f t="shared" si="2"/>
        <v>0</v>
      </c>
    </row>
    <row r="31" s="115" customFormat="1" ht="75" customHeight="1" spans="1:7">
      <c r="A31" s="137" t="s">
        <v>80</v>
      </c>
      <c r="B31" s="99" t="s">
        <v>238</v>
      </c>
      <c r="C31" s="103" t="s">
        <v>239</v>
      </c>
      <c r="D31" s="25" t="s">
        <v>129</v>
      </c>
      <c r="E31" s="100">
        <v>10</v>
      </c>
      <c r="F31" s="101"/>
      <c r="G31" s="130">
        <f t="shared" si="2"/>
        <v>0</v>
      </c>
    </row>
    <row r="32" s="39" customFormat="1" ht="26.1" customHeight="1" spans="1:7">
      <c r="A32" s="135" t="s">
        <v>84</v>
      </c>
      <c r="B32" s="73" t="s">
        <v>240</v>
      </c>
      <c r="C32" s="138" t="s">
        <v>241</v>
      </c>
      <c r="D32" s="128" t="s">
        <v>196</v>
      </c>
      <c r="E32" s="76">
        <v>10</v>
      </c>
      <c r="F32" s="77"/>
      <c r="G32" s="130">
        <f t="shared" si="2"/>
        <v>0</v>
      </c>
    </row>
    <row r="33" s="39" customFormat="1" ht="26.1" customHeight="1" spans="1:7">
      <c r="A33" s="251" t="s">
        <v>87</v>
      </c>
      <c r="B33" s="73" t="s">
        <v>242</v>
      </c>
      <c r="C33" s="138" t="s">
        <v>242</v>
      </c>
      <c r="D33" s="128" t="s">
        <v>196</v>
      </c>
      <c r="E33" s="76">
        <v>20</v>
      </c>
      <c r="F33" s="77"/>
      <c r="G33" s="130">
        <f t="shared" si="2"/>
        <v>0</v>
      </c>
    </row>
    <row r="34" s="39" customFormat="1" ht="26.1" customHeight="1" spans="1:7">
      <c r="A34" s="17" t="s">
        <v>243</v>
      </c>
      <c r="B34" s="99" t="s">
        <v>244</v>
      </c>
      <c r="C34" s="139" t="s">
        <v>245</v>
      </c>
      <c r="D34" s="128" t="s">
        <v>196</v>
      </c>
      <c r="E34" s="76">
        <v>10</v>
      </c>
      <c r="F34" s="140"/>
      <c r="G34" s="130">
        <f t="shared" si="2"/>
        <v>0</v>
      </c>
    </row>
    <row r="35" s="114" customFormat="1" ht="26.1" customHeight="1" spans="1:7">
      <c r="A35" s="17" t="s">
        <v>246</v>
      </c>
      <c r="B35" s="24" t="s">
        <v>247</v>
      </c>
      <c r="C35" s="25"/>
      <c r="D35" s="141"/>
      <c r="E35" s="142"/>
      <c r="F35" s="143"/>
      <c r="G35" s="130" t="str">
        <f t="shared" si="2"/>
        <v/>
      </c>
    </row>
    <row r="36" s="40" customFormat="1" ht="54" customHeight="1" spans="1:7">
      <c r="A36" s="137" t="s">
        <v>63</v>
      </c>
      <c r="B36" s="144" t="s">
        <v>216</v>
      </c>
      <c r="C36" s="74" t="s">
        <v>248</v>
      </c>
      <c r="D36" s="25" t="s">
        <v>249</v>
      </c>
      <c r="E36" s="97">
        <v>80</v>
      </c>
      <c r="F36" s="145"/>
      <c r="G36" s="130">
        <f t="shared" si="2"/>
        <v>0</v>
      </c>
    </row>
    <row r="37" s="114" customFormat="1" ht="26.1" customHeight="1" spans="1:7">
      <c r="A37" s="251" t="s">
        <v>67</v>
      </c>
      <c r="B37" s="103" t="s">
        <v>250</v>
      </c>
      <c r="C37" s="103" t="s">
        <v>251</v>
      </c>
      <c r="D37" s="25" t="s">
        <v>192</v>
      </c>
      <c r="E37" s="100">
        <v>800</v>
      </c>
      <c r="F37" s="101"/>
      <c r="G37" s="130">
        <f t="shared" si="2"/>
        <v>0</v>
      </c>
    </row>
    <row r="38" s="114" customFormat="1" ht="59.1" customHeight="1" spans="1:7">
      <c r="A38" s="251" t="s">
        <v>70</v>
      </c>
      <c r="B38" s="24" t="s">
        <v>121</v>
      </c>
      <c r="C38" s="103" t="s">
        <v>252</v>
      </c>
      <c r="D38" s="133" t="s">
        <v>83</v>
      </c>
      <c r="E38" s="100">
        <v>800</v>
      </c>
      <c r="F38" s="101"/>
      <c r="G38" s="130">
        <f t="shared" si="2"/>
        <v>0</v>
      </c>
    </row>
    <row r="39" s="112" customFormat="1" ht="26.1" customHeight="1" spans="1:7">
      <c r="A39" s="248" t="s">
        <v>80</v>
      </c>
      <c r="B39" s="146" t="s">
        <v>114</v>
      </c>
      <c r="C39" s="132" t="s">
        <v>115</v>
      </c>
      <c r="D39" s="133" t="s">
        <v>83</v>
      </c>
      <c r="E39" s="97">
        <v>900</v>
      </c>
      <c r="F39" s="136"/>
      <c r="G39" s="130">
        <f t="shared" ref="G39:G54" si="3">IF(E39="","",ROUND(E39*F39,0))</f>
        <v>0</v>
      </c>
    </row>
    <row r="40" s="114" customFormat="1" ht="59.1" customHeight="1" spans="1:7">
      <c r="A40" s="251" t="s">
        <v>84</v>
      </c>
      <c r="B40" s="24" t="s">
        <v>117</v>
      </c>
      <c r="C40" s="103" t="s">
        <v>253</v>
      </c>
      <c r="D40" s="133" t="s">
        <v>83</v>
      </c>
      <c r="E40" s="100">
        <v>900</v>
      </c>
      <c r="F40" s="101"/>
      <c r="G40" s="130">
        <f t="shared" si="3"/>
        <v>0</v>
      </c>
    </row>
    <row r="41" s="114" customFormat="1" ht="36" customHeight="1" spans="1:7">
      <c r="A41" s="251" t="s">
        <v>87</v>
      </c>
      <c r="B41" s="99" t="s">
        <v>171</v>
      </c>
      <c r="C41" s="72" t="s">
        <v>254</v>
      </c>
      <c r="D41" s="25" t="s">
        <v>192</v>
      </c>
      <c r="E41" s="100">
        <v>80</v>
      </c>
      <c r="F41" s="101"/>
      <c r="G41" s="130">
        <f t="shared" si="3"/>
        <v>0</v>
      </c>
    </row>
    <row r="42" s="115" customFormat="1" ht="75" customHeight="1" spans="1:7">
      <c r="A42" s="251" t="s">
        <v>255</v>
      </c>
      <c r="B42" s="24" t="s">
        <v>256</v>
      </c>
      <c r="C42" s="103" t="s">
        <v>257</v>
      </c>
      <c r="D42" s="25" t="s">
        <v>129</v>
      </c>
      <c r="E42" s="100">
        <v>8</v>
      </c>
      <c r="F42" s="101"/>
      <c r="G42" s="130">
        <f t="shared" si="3"/>
        <v>0</v>
      </c>
    </row>
    <row r="43" s="116" customFormat="1" ht="35.1" customHeight="1" spans="1:7">
      <c r="A43" s="251" t="s">
        <v>258</v>
      </c>
      <c r="B43" s="73" t="s">
        <v>259</v>
      </c>
      <c r="C43" s="138" t="s">
        <v>260</v>
      </c>
      <c r="D43" s="128" t="s">
        <v>261</v>
      </c>
      <c r="E43" s="97">
        <v>1</v>
      </c>
      <c r="F43" s="79"/>
      <c r="G43" s="130">
        <f t="shared" si="3"/>
        <v>0</v>
      </c>
    </row>
    <row r="44" s="116" customFormat="1" ht="35.1" customHeight="1" spans="1:7">
      <c r="A44" s="17" t="s">
        <v>262</v>
      </c>
      <c r="B44" s="73" t="s">
        <v>263</v>
      </c>
      <c r="C44" s="138" t="s">
        <v>263</v>
      </c>
      <c r="D44" s="128" t="s">
        <v>129</v>
      </c>
      <c r="E44" s="97">
        <v>1</v>
      </c>
      <c r="F44" s="79"/>
      <c r="G44" s="130">
        <f t="shared" si="3"/>
        <v>0</v>
      </c>
    </row>
    <row r="45" s="114" customFormat="1" ht="26" customHeight="1" spans="1:7">
      <c r="A45" s="17" t="s">
        <v>264</v>
      </c>
      <c r="B45" s="99" t="s">
        <v>265</v>
      </c>
      <c r="C45" s="103"/>
      <c r="D45" s="25"/>
      <c r="E45" s="100"/>
      <c r="F45" s="101"/>
      <c r="G45" s="130" t="str">
        <f t="shared" si="3"/>
        <v/>
      </c>
    </row>
    <row r="46" s="114" customFormat="1" ht="26" customHeight="1" spans="1:7">
      <c r="A46" s="250" t="s">
        <v>63</v>
      </c>
      <c r="B46" s="99" t="s">
        <v>266</v>
      </c>
      <c r="C46" s="103"/>
      <c r="D46" s="25"/>
      <c r="E46" s="100">
        <v>0</v>
      </c>
      <c r="F46" s="147"/>
      <c r="G46" s="130">
        <f t="shared" si="3"/>
        <v>0</v>
      </c>
    </row>
    <row r="47" s="114" customFormat="1" ht="67" customHeight="1" spans="1:7">
      <c r="A47" s="252" t="s">
        <v>144</v>
      </c>
      <c r="B47" s="99" t="s">
        <v>267</v>
      </c>
      <c r="C47" s="103" t="s">
        <v>268</v>
      </c>
      <c r="D47" s="25" t="s">
        <v>249</v>
      </c>
      <c r="E47" s="100">
        <v>1</v>
      </c>
      <c r="F47" s="101"/>
      <c r="G47" s="130">
        <f t="shared" si="3"/>
        <v>0</v>
      </c>
    </row>
    <row r="48" s="114" customFormat="1" ht="93" customHeight="1" spans="1:7">
      <c r="A48" s="252" t="s">
        <v>148</v>
      </c>
      <c r="B48" s="99" t="s">
        <v>266</v>
      </c>
      <c r="C48" s="103" t="s">
        <v>269</v>
      </c>
      <c r="D48" s="25" t="s">
        <v>249</v>
      </c>
      <c r="E48" s="100">
        <v>1</v>
      </c>
      <c r="F48" s="101"/>
      <c r="G48" s="130">
        <f t="shared" si="3"/>
        <v>0</v>
      </c>
    </row>
    <row r="49" s="114" customFormat="1" ht="26" customHeight="1" spans="1:7">
      <c r="A49" s="252" t="s">
        <v>156</v>
      </c>
      <c r="B49" s="99" t="s">
        <v>270</v>
      </c>
      <c r="C49" s="103" t="s">
        <v>271</v>
      </c>
      <c r="D49" s="25" t="s">
        <v>192</v>
      </c>
      <c r="E49" s="100">
        <v>12</v>
      </c>
      <c r="F49" s="101"/>
      <c r="G49" s="130">
        <f t="shared" si="3"/>
        <v>0</v>
      </c>
    </row>
    <row r="50" s="114" customFormat="1" ht="26" customHeight="1" spans="1:7">
      <c r="A50" s="252" t="s">
        <v>272</v>
      </c>
      <c r="B50" s="103" t="s">
        <v>273</v>
      </c>
      <c r="C50" s="103" t="s">
        <v>274</v>
      </c>
      <c r="D50" s="25" t="s">
        <v>275</v>
      </c>
      <c r="E50" s="100">
        <v>35</v>
      </c>
      <c r="F50" s="101"/>
      <c r="G50" s="130">
        <f t="shared" si="3"/>
        <v>0</v>
      </c>
    </row>
    <row r="51" s="36" customFormat="1" ht="26.1" customHeight="1" spans="1:7">
      <c r="A51" s="253" t="s">
        <v>67</v>
      </c>
      <c r="B51" s="73" t="s">
        <v>276</v>
      </c>
      <c r="C51" s="138" t="s">
        <v>277</v>
      </c>
      <c r="D51" s="128" t="s">
        <v>170</v>
      </c>
      <c r="E51" s="97">
        <v>1</v>
      </c>
      <c r="F51" s="77"/>
      <c r="G51" s="130">
        <f t="shared" si="3"/>
        <v>0</v>
      </c>
    </row>
    <row r="52" s="36" customFormat="1" ht="26.1" customHeight="1" spans="1:7">
      <c r="A52" s="253" t="s">
        <v>70</v>
      </c>
      <c r="B52" s="73" t="s">
        <v>278</v>
      </c>
      <c r="C52" s="138" t="s">
        <v>279</v>
      </c>
      <c r="D52" s="128" t="s">
        <v>261</v>
      </c>
      <c r="E52" s="97">
        <v>2</v>
      </c>
      <c r="F52" s="79"/>
      <c r="G52" s="130">
        <f t="shared" si="3"/>
        <v>0</v>
      </c>
    </row>
    <row r="53" s="36" customFormat="1" ht="39" customHeight="1" spans="1:7">
      <c r="A53" s="253" t="s">
        <v>80</v>
      </c>
      <c r="B53" s="73" t="s">
        <v>280</v>
      </c>
      <c r="C53" s="138" t="s">
        <v>281</v>
      </c>
      <c r="D53" s="128" t="s">
        <v>261</v>
      </c>
      <c r="E53" s="97">
        <v>5</v>
      </c>
      <c r="F53" s="79"/>
      <c r="G53" s="130">
        <f t="shared" si="3"/>
        <v>0</v>
      </c>
    </row>
    <row r="54" s="39" customFormat="1" ht="36" customHeight="1" spans="1:7">
      <c r="A54" s="253" t="s">
        <v>84</v>
      </c>
      <c r="B54" s="144" t="s">
        <v>282</v>
      </c>
      <c r="C54" s="138" t="s">
        <v>283</v>
      </c>
      <c r="D54" s="128" t="s">
        <v>261</v>
      </c>
      <c r="E54" s="76">
        <v>5</v>
      </c>
      <c r="F54" s="77"/>
      <c r="G54" s="130">
        <f t="shared" si="3"/>
        <v>0</v>
      </c>
    </row>
    <row r="55" ht="26.1" customHeight="1" spans="1:7">
      <c r="A55" s="29" t="s">
        <v>284</v>
      </c>
      <c r="B55" s="30"/>
      <c r="C55" s="30"/>
      <c r="D55" s="30"/>
      <c r="E55" s="31">
        <f>SUM(G6:G54)</f>
        <v>0</v>
      </c>
      <c r="F55" s="31"/>
      <c r="G55" s="149" t="s">
        <v>59</v>
      </c>
    </row>
  </sheetData>
  <sheetProtection algorithmName="SHA-512" hashValue="GCaydHPCo7TgmveRL/ORNFlCGWiIrhNm4lZ3en0AbmbwfpI6ep/qtutr403MsSY+mVSD8iv2MI5jhjkc3D59pg==" saltValue="YtFUm8igx8k8mLGdIv8/RA==" spinCount="100000" sheet="1" formatColumns="0" formatRows="0" objects="1"/>
  <protectedRanges>
    <protectedRange sqref="F51" name="区域1_1"/>
    <protectedRange sqref="F37:F39 F41:F43 F43" name="区域1_1_4"/>
    <protectedRange sqref="F52:F54" name="区域1_1_5"/>
    <protectedRange sqref="F51" name="区域1_1_9"/>
    <protectedRange sqref="F37:F39 F41:F43 F43" name="区域1_1_4_1"/>
    <protectedRange sqref="F52:F54" name="区域1_1_5_1"/>
    <protectedRange sqref="F40" name="区域1_1_4_2"/>
    <protectedRange sqref="F40" name="区域1_1_4_1_1"/>
    <protectedRange sqref="F36" name="区域1_1_5_3"/>
    <protectedRange sqref="F36" name="区域1_1_5_1_2"/>
    <protectedRange sqref="F44" name="区域1_1_3"/>
    <protectedRange sqref="F44" name="区域1_1_3_1"/>
  </protectedRanges>
  <mergeCells count="5">
    <mergeCell ref="A1:G1"/>
    <mergeCell ref="F2:G2"/>
    <mergeCell ref="A3:G3"/>
    <mergeCell ref="A55:D55"/>
    <mergeCell ref="E55:F55"/>
  </mergeCells>
  <pageMargins left="0.751388888888889" right="0.751388888888889" top="1" bottom="1" header="0.5" footer="0.5"/>
  <pageSetup paperSize="9" orientation="portrait"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7"/>
  <sheetViews>
    <sheetView showZeros="0" tabSelected="1" view="pageBreakPreview" zoomScaleNormal="100" workbookViewId="0">
      <selection activeCell="B8" sqref="B8"/>
    </sheetView>
  </sheetViews>
  <sheetFormatPr defaultColWidth="9" defaultRowHeight="28.5" customHeight="1" outlineLevelCol="6"/>
  <cols>
    <col min="1" max="1" width="6.63333333333333" style="41" customWidth="1"/>
    <col min="2" max="2" width="19" style="42" customWidth="1"/>
    <col min="3" max="3" width="25.7583333333333" style="42" customWidth="1"/>
    <col min="4" max="4" width="7.25833333333333" style="42" customWidth="1"/>
    <col min="5" max="5" width="8.5" style="43" customWidth="1"/>
    <col min="6" max="6" width="10.2583333333333" style="44" customWidth="1"/>
    <col min="7" max="7" width="9.63333333333333" style="42" customWidth="1"/>
    <col min="8" max="16384" width="9" style="42"/>
  </cols>
  <sheetData>
    <row r="1" s="33" customFormat="1" ht="29.1" customHeight="1" spans="1:7">
      <c r="A1" s="45" t="s">
        <v>41</v>
      </c>
      <c r="B1" s="46"/>
      <c r="C1" s="46"/>
      <c r="D1" s="46"/>
      <c r="E1" s="47"/>
      <c r="F1" s="48"/>
      <c r="G1" s="46"/>
    </row>
    <row r="2" s="34" customFormat="1" ht="27" customHeight="1" spans="1:7">
      <c r="A2" s="5" t="str">
        <f>汇总表!A2</f>
        <v>项目名称：2025年度南京江北新区农村公路县道日常修复项目</v>
      </c>
      <c r="B2" s="49"/>
      <c r="C2" s="49"/>
      <c r="D2" s="50"/>
      <c r="E2" s="48"/>
      <c r="F2" s="51" t="s">
        <v>18</v>
      </c>
      <c r="G2" s="52"/>
    </row>
    <row r="3" s="35" customFormat="1" ht="26.1" customHeight="1" spans="1:7">
      <c r="A3" s="53" t="s">
        <v>285</v>
      </c>
      <c r="B3" s="54"/>
      <c r="C3" s="54"/>
      <c r="D3" s="54"/>
      <c r="E3" s="55"/>
      <c r="F3" s="56"/>
      <c r="G3" s="54"/>
    </row>
    <row r="4" s="36" customFormat="1" ht="24.95" customHeight="1" spans="1:7">
      <c r="A4" s="57" t="s">
        <v>43</v>
      </c>
      <c r="B4" s="58" t="s">
        <v>44</v>
      </c>
      <c r="C4" s="58" t="s">
        <v>45</v>
      </c>
      <c r="D4" s="58" t="s">
        <v>46</v>
      </c>
      <c r="E4" s="59" t="s">
        <v>47</v>
      </c>
      <c r="F4" s="60" t="s">
        <v>48</v>
      </c>
      <c r="G4" s="61" t="s">
        <v>49</v>
      </c>
    </row>
    <row r="5" s="37" customFormat="1" ht="26" customHeight="1" spans="1:7">
      <c r="A5" s="62" t="s">
        <v>286</v>
      </c>
      <c r="B5" s="63" t="s">
        <v>287</v>
      </c>
      <c r="C5" s="64"/>
      <c r="D5" s="65"/>
      <c r="E5" s="66">
        <v>0</v>
      </c>
      <c r="F5" s="67"/>
      <c r="G5" s="22">
        <f>IF(E5="","",ROUND(E5*F5,0))</f>
        <v>0</v>
      </c>
    </row>
    <row r="6" s="37" customFormat="1" ht="35.1" customHeight="1" spans="1:7">
      <c r="A6" s="62" t="s">
        <v>63</v>
      </c>
      <c r="B6" s="68" t="s">
        <v>288</v>
      </c>
      <c r="C6" s="64" t="s">
        <v>289</v>
      </c>
      <c r="D6" s="65" t="s">
        <v>129</v>
      </c>
      <c r="E6" s="20">
        <v>50</v>
      </c>
      <c r="F6" s="69"/>
      <c r="G6" s="22">
        <f t="shared" ref="G6:G36" si="0">IF(E6="","",ROUND(E6*F6,0))</f>
        <v>0</v>
      </c>
    </row>
    <row r="7" s="37" customFormat="1" ht="35.1" customHeight="1" spans="1:7">
      <c r="A7" s="70" t="s">
        <v>67</v>
      </c>
      <c r="B7" s="68" t="s">
        <v>290</v>
      </c>
      <c r="C7" s="64" t="s">
        <v>291</v>
      </c>
      <c r="D7" s="71" t="s">
        <v>154</v>
      </c>
      <c r="E7" s="20">
        <v>30</v>
      </c>
      <c r="F7" s="69"/>
      <c r="G7" s="22">
        <f t="shared" si="0"/>
        <v>0</v>
      </c>
    </row>
    <row r="8" s="38" customFormat="1" ht="35.1" customHeight="1" spans="1:7">
      <c r="A8" s="62" t="s">
        <v>292</v>
      </c>
      <c r="B8" s="68" t="s">
        <v>293</v>
      </c>
      <c r="C8" s="64" t="s">
        <v>294</v>
      </c>
      <c r="D8" s="71" t="s">
        <v>162</v>
      </c>
      <c r="E8" s="20">
        <v>20</v>
      </c>
      <c r="F8" s="69"/>
      <c r="G8" s="22">
        <f t="shared" si="0"/>
        <v>0</v>
      </c>
    </row>
    <row r="9" s="38" customFormat="1" ht="35.1" customHeight="1" spans="1:7">
      <c r="A9" s="62" t="s">
        <v>295</v>
      </c>
      <c r="B9" s="68" t="s">
        <v>296</v>
      </c>
      <c r="C9" s="72" t="s">
        <v>294</v>
      </c>
      <c r="D9" s="71" t="s">
        <v>297</v>
      </c>
      <c r="E9" s="20">
        <v>20</v>
      </c>
      <c r="F9" s="69"/>
      <c r="G9" s="22">
        <f t="shared" si="0"/>
        <v>0</v>
      </c>
    </row>
    <row r="10" s="36" customFormat="1" ht="35.1" customHeight="1" spans="1:7">
      <c r="A10" s="62" t="s">
        <v>298</v>
      </c>
      <c r="B10" s="68" t="s">
        <v>299</v>
      </c>
      <c r="C10" s="64" t="s">
        <v>300</v>
      </c>
      <c r="D10" s="71" t="s">
        <v>297</v>
      </c>
      <c r="E10" s="20">
        <v>20</v>
      </c>
      <c r="F10" s="69"/>
      <c r="G10" s="22">
        <f t="shared" si="0"/>
        <v>0</v>
      </c>
    </row>
    <row r="11" s="39" customFormat="1" ht="53" customHeight="1" spans="1:7">
      <c r="A11" s="62" t="s">
        <v>301</v>
      </c>
      <c r="B11" s="73" t="s">
        <v>302</v>
      </c>
      <c r="C11" s="74" t="s">
        <v>303</v>
      </c>
      <c r="D11" s="75" t="s">
        <v>162</v>
      </c>
      <c r="E11" s="76">
        <v>5</v>
      </c>
      <c r="F11" s="77"/>
      <c r="G11" s="22">
        <f t="shared" si="0"/>
        <v>0</v>
      </c>
    </row>
    <row r="12" s="39" customFormat="1" ht="39" customHeight="1" spans="1:7">
      <c r="A12" s="62" t="s">
        <v>304</v>
      </c>
      <c r="B12" s="73" t="s">
        <v>305</v>
      </c>
      <c r="C12" s="78" t="s">
        <v>306</v>
      </c>
      <c r="D12" s="75" t="s">
        <v>162</v>
      </c>
      <c r="E12" s="76">
        <v>10</v>
      </c>
      <c r="F12" s="79"/>
      <c r="G12" s="22">
        <f t="shared" si="0"/>
        <v>0</v>
      </c>
    </row>
    <row r="13" s="36" customFormat="1" ht="26" customHeight="1" spans="1:7">
      <c r="A13" s="80" t="s">
        <v>307</v>
      </c>
      <c r="B13" s="81" t="s">
        <v>308</v>
      </c>
      <c r="C13" s="82"/>
      <c r="D13" s="83"/>
      <c r="E13" s="20">
        <v>0</v>
      </c>
      <c r="F13" s="84"/>
      <c r="G13" s="22">
        <f t="shared" si="0"/>
        <v>0</v>
      </c>
    </row>
    <row r="14" s="36" customFormat="1" ht="51.95" customHeight="1" spans="1:7">
      <c r="A14" s="80" t="s">
        <v>63</v>
      </c>
      <c r="B14" s="81" t="s">
        <v>309</v>
      </c>
      <c r="C14" s="85" t="s">
        <v>310</v>
      </c>
      <c r="D14" s="86" t="s">
        <v>83</v>
      </c>
      <c r="E14" s="20">
        <v>2148.42</v>
      </c>
      <c r="F14" s="69"/>
      <c r="G14" s="22">
        <f t="shared" si="0"/>
        <v>0</v>
      </c>
    </row>
    <row r="15" s="36" customFormat="1" ht="63" customHeight="1" spans="1:7">
      <c r="A15" s="62" t="s">
        <v>311</v>
      </c>
      <c r="B15" s="68" t="s">
        <v>312</v>
      </c>
      <c r="C15" s="64" t="s">
        <v>313</v>
      </c>
      <c r="D15" s="65" t="s">
        <v>129</v>
      </c>
      <c r="E15" s="20">
        <v>20</v>
      </c>
      <c r="F15" s="69"/>
      <c r="G15" s="22">
        <f t="shared" si="0"/>
        <v>0</v>
      </c>
    </row>
    <row r="16" s="36" customFormat="1" ht="26" customHeight="1" spans="1:7">
      <c r="A16" s="62" t="s">
        <v>314</v>
      </c>
      <c r="B16" s="87" t="s">
        <v>315</v>
      </c>
      <c r="C16" s="64"/>
      <c r="D16" s="65"/>
      <c r="E16" s="66"/>
      <c r="F16" s="69"/>
      <c r="G16" s="22" t="str">
        <f t="shared" si="0"/>
        <v/>
      </c>
    </row>
    <row r="17" s="36" customFormat="1" ht="26" customHeight="1" spans="1:7">
      <c r="A17" s="62" t="s">
        <v>63</v>
      </c>
      <c r="B17" s="87" t="s">
        <v>316</v>
      </c>
      <c r="C17" s="64"/>
      <c r="D17" s="65"/>
      <c r="E17" s="66"/>
      <c r="F17" s="69"/>
      <c r="G17" s="22" t="str">
        <f t="shared" si="0"/>
        <v/>
      </c>
    </row>
    <row r="18" s="36" customFormat="1" ht="36" customHeight="1" spans="1:7">
      <c r="A18" s="254" t="s">
        <v>144</v>
      </c>
      <c r="B18" s="87" t="s">
        <v>317</v>
      </c>
      <c r="C18" s="89" t="s">
        <v>318</v>
      </c>
      <c r="D18" s="75" t="s">
        <v>147</v>
      </c>
      <c r="E18" s="20">
        <v>15</v>
      </c>
      <c r="F18" s="69"/>
      <c r="G18" s="22">
        <f t="shared" si="0"/>
        <v>0</v>
      </c>
    </row>
    <row r="19" s="36" customFormat="1" ht="31" customHeight="1" spans="1:7">
      <c r="A19" s="254" t="s">
        <v>148</v>
      </c>
      <c r="B19" s="87" t="s">
        <v>319</v>
      </c>
      <c r="C19" s="89" t="s">
        <v>320</v>
      </c>
      <c r="D19" s="75" t="s">
        <v>147</v>
      </c>
      <c r="E19" s="20">
        <v>15</v>
      </c>
      <c r="F19" s="69"/>
      <c r="G19" s="22">
        <f t="shared" si="0"/>
        <v>0</v>
      </c>
    </row>
    <row r="20" s="36" customFormat="1" ht="36" customHeight="1" spans="1:7">
      <c r="A20" s="254" t="s">
        <v>156</v>
      </c>
      <c r="B20" s="87" t="s">
        <v>321</v>
      </c>
      <c r="C20" s="89" t="s">
        <v>322</v>
      </c>
      <c r="D20" s="71" t="s">
        <v>147</v>
      </c>
      <c r="E20" s="20">
        <v>15</v>
      </c>
      <c r="F20" s="69"/>
      <c r="G20" s="22">
        <f t="shared" si="0"/>
        <v>0</v>
      </c>
    </row>
    <row r="21" s="36" customFormat="1" ht="35" customHeight="1" spans="1:7">
      <c r="A21" s="254" t="s">
        <v>272</v>
      </c>
      <c r="B21" s="87" t="s">
        <v>323</v>
      </c>
      <c r="C21" s="89" t="s">
        <v>324</v>
      </c>
      <c r="D21" s="75" t="s">
        <v>147</v>
      </c>
      <c r="E21" s="20">
        <v>15</v>
      </c>
      <c r="F21" s="69"/>
      <c r="G21" s="22">
        <f t="shared" si="0"/>
        <v>0</v>
      </c>
    </row>
    <row r="22" s="36" customFormat="1" ht="26" customHeight="1" spans="1:7">
      <c r="A22" s="254" t="s">
        <v>325</v>
      </c>
      <c r="B22" s="87" t="s">
        <v>326</v>
      </c>
      <c r="C22" s="90" t="s">
        <v>327</v>
      </c>
      <c r="D22" s="91" t="s">
        <v>129</v>
      </c>
      <c r="E22" s="20">
        <v>2000</v>
      </c>
      <c r="F22" s="69"/>
      <c r="G22" s="22">
        <f t="shared" si="0"/>
        <v>0</v>
      </c>
    </row>
    <row r="23" s="36" customFormat="1" ht="47" customHeight="1" spans="1:7">
      <c r="A23" s="255" t="s">
        <v>67</v>
      </c>
      <c r="B23" s="87" t="s">
        <v>328</v>
      </c>
      <c r="C23" s="92" t="s">
        <v>329</v>
      </c>
      <c r="D23" s="16" t="s">
        <v>147</v>
      </c>
      <c r="E23" s="20">
        <v>18</v>
      </c>
      <c r="F23" s="69"/>
      <c r="G23" s="22">
        <f t="shared" si="0"/>
        <v>0</v>
      </c>
    </row>
    <row r="24" s="36" customFormat="1" ht="26" customHeight="1" spans="1:7">
      <c r="A24" s="93" t="s">
        <v>330</v>
      </c>
      <c r="B24" s="87" t="s">
        <v>331</v>
      </c>
      <c r="C24" s="92"/>
      <c r="D24" s="94"/>
      <c r="E24" s="20"/>
      <c r="F24" s="69"/>
      <c r="G24" s="22" t="str">
        <f t="shared" si="0"/>
        <v/>
      </c>
    </row>
    <row r="25" s="36" customFormat="1" ht="36" customHeight="1" spans="1:7">
      <c r="A25" s="255" t="s">
        <v>63</v>
      </c>
      <c r="B25" s="95" t="s">
        <v>332</v>
      </c>
      <c r="C25" s="95" t="s">
        <v>333</v>
      </c>
      <c r="D25" s="16" t="s">
        <v>154</v>
      </c>
      <c r="E25" s="20">
        <v>19</v>
      </c>
      <c r="F25" s="69"/>
      <c r="G25" s="22">
        <f t="shared" si="0"/>
        <v>0</v>
      </c>
    </row>
    <row r="26" s="36" customFormat="1" ht="36" customHeight="1" spans="1:7">
      <c r="A26" s="255" t="s">
        <v>67</v>
      </c>
      <c r="B26" s="95" t="s">
        <v>334</v>
      </c>
      <c r="C26" s="95" t="s">
        <v>335</v>
      </c>
      <c r="D26" s="16" t="s">
        <v>154</v>
      </c>
      <c r="E26" s="20">
        <v>56</v>
      </c>
      <c r="F26" s="69"/>
      <c r="G26" s="22">
        <f t="shared" si="0"/>
        <v>0</v>
      </c>
    </row>
    <row r="27" s="36" customFormat="1" ht="36" customHeight="1" spans="1:7">
      <c r="A27" s="255" t="s">
        <v>70</v>
      </c>
      <c r="B27" s="95" t="s">
        <v>336</v>
      </c>
      <c r="C27" s="95" t="s">
        <v>335</v>
      </c>
      <c r="D27" s="16" t="s">
        <v>154</v>
      </c>
      <c r="E27" s="20">
        <v>112</v>
      </c>
      <c r="F27" s="21"/>
      <c r="G27" s="22">
        <f t="shared" si="0"/>
        <v>0</v>
      </c>
    </row>
    <row r="28" s="36" customFormat="1" ht="36" customHeight="1" spans="1:7">
      <c r="A28" s="255" t="s">
        <v>80</v>
      </c>
      <c r="B28" s="95" t="s">
        <v>337</v>
      </c>
      <c r="C28" s="95" t="s">
        <v>335</v>
      </c>
      <c r="D28" s="16" t="s">
        <v>154</v>
      </c>
      <c r="E28" s="20">
        <v>112</v>
      </c>
      <c r="F28" s="21"/>
      <c r="G28" s="22">
        <f t="shared" si="0"/>
        <v>0</v>
      </c>
    </row>
    <row r="29" s="36" customFormat="1" ht="36" customHeight="1" spans="1:7">
      <c r="A29" s="255" t="s">
        <v>84</v>
      </c>
      <c r="B29" s="95" t="s">
        <v>338</v>
      </c>
      <c r="C29" s="95" t="s">
        <v>333</v>
      </c>
      <c r="D29" s="16" t="s">
        <v>154</v>
      </c>
      <c r="E29" s="20">
        <v>5</v>
      </c>
      <c r="F29" s="21"/>
      <c r="G29" s="22">
        <f t="shared" si="0"/>
        <v>0</v>
      </c>
    </row>
    <row r="30" s="36" customFormat="1" ht="26" customHeight="1" spans="1:7">
      <c r="A30" s="255" t="s">
        <v>87</v>
      </c>
      <c r="B30" s="95" t="s">
        <v>339</v>
      </c>
      <c r="C30" s="95" t="s">
        <v>333</v>
      </c>
      <c r="D30" s="16" t="s">
        <v>154</v>
      </c>
      <c r="E30" s="20">
        <v>5</v>
      </c>
      <c r="F30" s="21"/>
      <c r="G30" s="22">
        <f t="shared" si="0"/>
        <v>0</v>
      </c>
    </row>
    <row r="31" s="36" customFormat="1" ht="26" customHeight="1" spans="1:7">
      <c r="A31" s="93" t="s">
        <v>340</v>
      </c>
      <c r="B31" s="96" t="s">
        <v>341</v>
      </c>
      <c r="C31" s="26"/>
      <c r="D31" s="94"/>
      <c r="E31" s="97"/>
      <c r="F31" s="98"/>
      <c r="G31" s="22" t="str">
        <f t="shared" si="0"/>
        <v/>
      </c>
    </row>
    <row r="32" s="36" customFormat="1" ht="26" customHeight="1" spans="1:7">
      <c r="A32" s="255" t="s">
        <v>63</v>
      </c>
      <c r="B32" s="99" t="s">
        <v>342</v>
      </c>
      <c r="C32" s="72" t="s">
        <v>343</v>
      </c>
      <c r="D32" s="14" t="s">
        <v>344</v>
      </c>
      <c r="E32" s="100">
        <v>50</v>
      </c>
      <c r="F32" s="101"/>
      <c r="G32" s="22">
        <f t="shared" si="0"/>
        <v>0</v>
      </c>
    </row>
    <row r="33" s="36" customFormat="1" ht="36" customHeight="1" spans="1:7">
      <c r="A33" s="255" t="s">
        <v>67</v>
      </c>
      <c r="B33" s="102" t="s">
        <v>345</v>
      </c>
      <c r="C33" s="103" t="s">
        <v>346</v>
      </c>
      <c r="D33" s="14" t="s">
        <v>297</v>
      </c>
      <c r="E33" s="97">
        <v>800</v>
      </c>
      <c r="F33" s="101"/>
      <c r="G33" s="22">
        <f t="shared" si="0"/>
        <v>0</v>
      </c>
    </row>
    <row r="34" s="40" customFormat="1" ht="29.1" customHeight="1" spans="1:7">
      <c r="A34" s="93" t="s">
        <v>347</v>
      </c>
      <c r="B34" s="99" t="s">
        <v>348</v>
      </c>
      <c r="C34" s="72" t="s">
        <v>349</v>
      </c>
      <c r="D34" s="14" t="s">
        <v>350</v>
      </c>
      <c r="E34" s="20">
        <v>1000</v>
      </c>
      <c r="F34" s="104"/>
      <c r="G34" s="22">
        <f t="shared" si="0"/>
        <v>0</v>
      </c>
    </row>
    <row r="35" s="40" customFormat="1" ht="29.1" customHeight="1" spans="1:7">
      <c r="A35" s="93" t="s">
        <v>351</v>
      </c>
      <c r="B35" s="99" t="s">
        <v>352</v>
      </c>
      <c r="C35" s="72" t="s">
        <v>343</v>
      </c>
      <c r="D35" s="14" t="s">
        <v>344</v>
      </c>
      <c r="E35" s="20">
        <v>50</v>
      </c>
      <c r="F35" s="104"/>
      <c r="G35" s="22">
        <f t="shared" si="0"/>
        <v>0</v>
      </c>
    </row>
    <row r="36" s="40" customFormat="1" ht="29.1" customHeight="1" spans="1:7">
      <c r="A36" s="93" t="s">
        <v>353</v>
      </c>
      <c r="B36" s="99" t="s">
        <v>354</v>
      </c>
      <c r="C36" s="72" t="s">
        <v>343</v>
      </c>
      <c r="D36" s="14" t="s">
        <v>344</v>
      </c>
      <c r="E36" s="20">
        <v>50</v>
      </c>
      <c r="F36" s="104"/>
      <c r="G36" s="22">
        <f t="shared" si="0"/>
        <v>0</v>
      </c>
    </row>
    <row r="37" s="38" customFormat="1" customHeight="1" spans="1:7">
      <c r="A37" s="105" t="s">
        <v>355</v>
      </c>
      <c r="B37" s="106"/>
      <c r="C37" s="106"/>
      <c r="D37" s="106"/>
      <c r="E37" s="107">
        <f>SUM(G6:G36)</f>
        <v>0</v>
      </c>
      <c r="F37" s="107"/>
      <c r="G37" s="108" t="s">
        <v>59</v>
      </c>
    </row>
  </sheetData>
  <sheetProtection algorithmName="SHA-512" hashValue="rTHc7Wu5Y7SYQquVrAVR00CcBDaqFBOgyp+Lg4dqirL3nyuTnL3vnSqOyMWFK3E1zuyG8hAmiK7k/QE7ZUQSUA==" saltValue="mPxuMmzk30duRw84K+l4gw==" spinCount="100000" sheet="1" formatColumns="0" formatRows="0" objects="1"/>
  <mergeCells count="5">
    <mergeCell ref="A1:G1"/>
    <mergeCell ref="F2:G2"/>
    <mergeCell ref="A3:G3"/>
    <mergeCell ref="A37:D37"/>
    <mergeCell ref="E37:F37"/>
  </mergeCells>
  <pageMargins left="0.751388888888889" right="0.751388888888889" top="1" bottom="1" header="0.5" footer="0.5"/>
  <pageSetup paperSize="9" orientation="portrait"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6"/>
  <sheetViews>
    <sheetView showZeros="0" view="pageBreakPreview" zoomScaleNormal="100" workbookViewId="0">
      <selection activeCell="I13" sqref="I13"/>
    </sheetView>
  </sheetViews>
  <sheetFormatPr defaultColWidth="9" defaultRowHeight="15" outlineLevelCol="6"/>
  <cols>
    <col min="1" max="1" width="9" style="1"/>
    <col min="2" max="2" width="19" style="1" customWidth="1"/>
    <col min="3" max="3" width="25.7583333333333" style="1" customWidth="1"/>
    <col min="4" max="4" width="7.25833333333333" style="1" customWidth="1"/>
    <col min="5" max="5" width="8.5" style="1" customWidth="1"/>
    <col min="6" max="6" width="8.38333333333333" style="1" customWidth="1"/>
    <col min="7" max="7" width="9.63333333333333" style="1" customWidth="1"/>
    <col min="8" max="16384" width="9" style="1"/>
  </cols>
  <sheetData>
    <row r="1" ht="29.1" customHeight="1" spans="1:7">
      <c r="A1" s="2" t="s">
        <v>41</v>
      </c>
      <c r="B1" s="3"/>
      <c r="C1" s="3"/>
      <c r="D1" s="3"/>
      <c r="E1" s="4"/>
      <c r="F1" s="3"/>
      <c r="G1" s="3"/>
    </row>
    <row r="2" ht="27" customHeight="1" spans="1:7">
      <c r="A2" s="5" t="str">
        <f>汇总表!A2</f>
        <v>项目名称：2025年度南京江北新区农村公路县道日常修复项目</v>
      </c>
      <c r="B2" s="6"/>
      <c r="C2" s="6"/>
      <c r="D2" s="7"/>
      <c r="E2" s="8"/>
      <c r="F2" s="9" t="s">
        <v>18</v>
      </c>
      <c r="G2" s="10"/>
    </row>
    <row r="3" ht="36.95" customHeight="1" spans="1:7">
      <c r="A3" s="11" t="s">
        <v>356</v>
      </c>
      <c r="B3" s="12"/>
      <c r="C3" s="12"/>
      <c r="D3" s="12"/>
      <c r="E3" s="13"/>
      <c r="F3" s="12"/>
      <c r="G3" s="12"/>
    </row>
    <row r="4" ht="26.1" customHeight="1" spans="1:7">
      <c r="A4" s="14" t="s">
        <v>43</v>
      </c>
      <c r="B4" s="14" t="s">
        <v>44</v>
      </c>
      <c r="C4" s="14" t="s">
        <v>45</v>
      </c>
      <c r="D4" s="14" t="s">
        <v>46</v>
      </c>
      <c r="E4" s="15" t="s">
        <v>47</v>
      </c>
      <c r="F4" s="15" t="s">
        <v>48</v>
      </c>
      <c r="G4" s="16" t="s">
        <v>49</v>
      </c>
    </row>
    <row r="5" ht="36.95" customHeight="1" spans="1:7">
      <c r="A5" s="17" t="s">
        <v>357</v>
      </c>
      <c r="B5" s="18" t="s">
        <v>358</v>
      </c>
      <c r="C5" s="18" t="s">
        <v>359</v>
      </c>
      <c r="D5" s="19" t="s">
        <v>83</v>
      </c>
      <c r="E5" s="20">
        <v>500</v>
      </c>
      <c r="F5" s="21"/>
      <c r="G5" s="22">
        <f>IF(E5="","",ROUND(E5*F5,0))</f>
        <v>0</v>
      </c>
    </row>
    <row r="6" ht="26" customHeight="1" spans="1:7">
      <c r="A6" s="17" t="s">
        <v>360</v>
      </c>
      <c r="B6" s="23" t="s">
        <v>361</v>
      </c>
      <c r="C6" s="24" t="s">
        <v>361</v>
      </c>
      <c r="D6" s="25" t="s">
        <v>192</v>
      </c>
      <c r="E6" s="20">
        <v>1000</v>
      </c>
      <c r="F6" s="21"/>
      <c r="G6" s="22">
        <f>IF(E6="","",ROUND(E6*F6,0))</f>
        <v>0</v>
      </c>
    </row>
    <row r="7" ht="26.1" customHeight="1" spans="1:7">
      <c r="A7" s="17" t="s">
        <v>362</v>
      </c>
      <c r="B7" s="26" t="s">
        <v>363</v>
      </c>
      <c r="C7" s="18" t="s">
        <v>364</v>
      </c>
      <c r="D7" s="27" t="s">
        <v>365</v>
      </c>
      <c r="E7" s="20">
        <v>5</v>
      </c>
      <c r="F7" s="21"/>
      <c r="G7" s="22">
        <f>IF(E7="","",ROUND(E7*F7,0))</f>
        <v>0</v>
      </c>
    </row>
    <row r="8" ht="26.1" customHeight="1" spans="1:7">
      <c r="A8" s="17" t="s">
        <v>366</v>
      </c>
      <c r="B8" s="26" t="s">
        <v>367</v>
      </c>
      <c r="C8" s="18" t="s">
        <v>364</v>
      </c>
      <c r="D8" s="27" t="s">
        <v>365</v>
      </c>
      <c r="E8" s="20">
        <v>5</v>
      </c>
      <c r="F8" s="21"/>
      <c r="G8" s="22">
        <f t="shared" ref="G7:G16" si="0">IF(E8="","",ROUND(E8*F8,0))</f>
        <v>0</v>
      </c>
    </row>
    <row r="9" ht="26.1" customHeight="1" spans="1:7">
      <c r="A9" s="17" t="s">
        <v>368</v>
      </c>
      <c r="B9" s="26" t="s">
        <v>369</v>
      </c>
      <c r="C9" s="18" t="s">
        <v>364</v>
      </c>
      <c r="D9" s="27" t="s">
        <v>365</v>
      </c>
      <c r="E9" s="20">
        <v>5</v>
      </c>
      <c r="F9" s="21"/>
      <c r="G9" s="22">
        <f t="shared" si="0"/>
        <v>0</v>
      </c>
    </row>
    <row r="10" ht="26.1" customHeight="1" spans="1:7">
      <c r="A10" s="17" t="s">
        <v>370</v>
      </c>
      <c r="B10" s="28" t="s">
        <v>371</v>
      </c>
      <c r="C10" s="18" t="s">
        <v>364</v>
      </c>
      <c r="D10" s="27" t="s">
        <v>365</v>
      </c>
      <c r="E10" s="20">
        <v>5</v>
      </c>
      <c r="F10" s="21"/>
      <c r="G10" s="22">
        <f t="shared" si="0"/>
        <v>0</v>
      </c>
    </row>
    <row r="11" ht="26.1" customHeight="1" spans="1:7">
      <c r="A11" s="17" t="s">
        <v>372</v>
      </c>
      <c r="B11" s="28" t="s">
        <v>373</v>
      </c>
      <c r="C11" s="18" t="s">
        <v>364</v>
      </c>
      <c r="D11" s="27" t="s">
        <v>365</v>
      </c>
      <c r="E11" s="20">
        <v>5</v>
      </c>
      <c r="F11" s="21"/>
      <c r="G11" s="22">
        <f t="shared" si="0"/>
        <v>0</v>
      </c>
    </row>
    <row r="12" ht="26.1" customHeight="1" spans="1:7">
      <c r="A12" s="17" t="s">
        <v>374</v>
      </c>
      <c r="B12" s="28" t="s">
        <v>375</v>
      </c>
      <c r="C12" s="18" t="s">
        <v>364</v>
      </c>
      <c r="D12" s="27" t="s">
        <v>365</v>
      </c>
      <c r="E12" s="20">
        <v>5</v>
      </c>
      <c r="F12" s="21"/>
      <c r="G12" s="22">
        <f t="shared" si="0"/>
        <v>0</v>
      </c>
    </row>
    <row r="13" ht="26.1" customHeight="1" spans="1:7">
      <c r="A13" s="17" t="s">
        <v>376</v>
      </c>
      <c r="B13" s="28" t="s">
        <v>377</v>
      </c>
      <c r="C13" s="18" t="s">
        <v>364</v>
      </c>
      <c r="D13" s="27" t="s">
        <v>365</v>
      </c>
      <c r="E13" s="20">
        <v>5</v>
      </c>
      <c r="F13" s="21"/>
      <c r="G13" s="22">
        <f t="shared" si="0"/>
        <v>0</v>
      </c>
    </row>
    <row r="14" ht="39" customHeight="1" spans="1:7">
      <c r="A14" s="17" t="s">
        <v>378</v>
      </c>
      <c r="B14" s="18" t="s">
        <v>379</v>
      </c>
      <c r="C14" s="18" t="s">
        <v>364</v>
      </c>
      <c r="D14" s="27" t="s">
        <v>365</v>
      </c>
      <c r="E14" s="20">
        <v>5</v>
      </c>
      <c r="F14" s="21"/>
      <c r="G14" s="22">
        <f t="shared" si="0"/>
        <v>0</v>
      </c>
    </row>
    <row r="15" ht="26.1" customHeight="1" spans="1:7">
      <c r="A15" s="17" t="s">
        <v>380</v>
      </c>
      <c r="B15" s="18" t="s">
        <v>381</v>
      </c>
      <c r="C15" s="18" t="s">
        <v>364</v>
      </c>
      <c r="D15" s="27" t="s">
        <v>365</v>
      </c>
      <c r="E15" s="20">
        <v>5</v>
      </c>
      <c r="F15" s="21"/>
      <c r="G15" s="22">
        <f t="shared" si="0"/>
        <v>0</v>
      </c>
    </row>
    <row r="16" ht="26.1" customHeight="1" spans="1:7">
      <c r="A16" s="29" t="s">
        <v>382</v>
      </c>
      <c r="B16" s="30"/>
      <c r="C16" s="30"/>
      <c r="D16" s="30"/>
      <c r="E16" s="31">
        <f>SUM(G5:G15)</f>
        <v>0</v>
      </c>
      <c r="F16" s="31"/>
      <c r="G16" s="32" t="s">
        <v>59</v>
      </c>
    </row>
  </sheetData>
  <sheetProtection algorithmName="SHA-512" hashValue="1/2GoCF4hO5TuF91khAD/lu9Ic/P4utIVorVbNKyi/mjaU9YE6g3vJ5/Oe9Dj5T3+Hn8239ZjhZ6VQl27x4Wkw==" saltValue="dDthU2QJYCIBaVi29leQ5g==" spinCount="100000" sheet="1" formatColumns="0" formatRows="0" objects="1"/>
  <mergeCells count="5">
    <mergeCell ref="A1:G1"/>
    <mergeCell ref="F2:G2"/>
    <mergeCell ref="A3:G3"/>
    <mergeCell ref="A16:D16"/>
    <mergeCell ref="E16:F16"/>
  </mergeCells>
  <pageMargins left="0.75" right="0.75" top="1" bottom="1" header="0.5" footer="0.5"/>
  <pageSetup paperSize="9" orientation="portrait"/>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5" master="" otherUserPermission="visible"/>
  <rangeList sheetStid="3" master="" otherUserPermission="visible"/>
  <rangeList sheetStid="4" master="" otherUserPermission="visible"/>
  <rangeList sheetStid="5" master="" otherUserPermission="visible"/>
  <rangeList sheetStid="1" master="" otherUserPermission="visible"/>
  <rangeList sheetStid="2" master="" otherUserPermission="visible">
    <arrUserId title="区域1_1_4" rangeCreator="" othersAccessPermission="edit"/>
    <arrUserId title="区域1_1_4_1" rangeCreator="" othersAccessPermission="edit"/>
  </rangeList>
  <rangeList sheetStid="6" master="" otherUserPermission="visible">
    <arrUserId title="区域1_1" rangeCreator="" othersAccessPermission="edit"/>
    <arrUserId title="区域1_1_4" rangeCreator="" othersAccessPermission="edit"/>
    <arrUserId title="区域1_1_5" rangeCreator="" othersAccessPermission="edit"/>
    <arrUserId title="区域1_1_9" rangeCreator="" othersAccessPermission="edit"/>
    <arrUserId title="区域1_1_4_1" rangeCreator="" othersAccessPermission="edit"/>
    <arrUserId title="区域1_1_5_1" rangeCreator="" othersAccessPermission="edit"/>
    <arrUserId title="区域1_1_4_2" rangeCreator="" othersAccessPermission="edit"/>
    <arrUserId title="区域1_1_4_1_1" rangeCreator="" othersAccessPermission="edit"/>
    <arrUserId title="区域1_1_5_3" rangeCreator="" othersAccessPermission="edit"/>
    <arrUserId title="区域1_1_5_1_2" rangeCreator="" othersAccessPermission="edit"/>
    <arrUserId title="区域1_1_3" rangeCreator="" othersAccessPermission="edit"/>
    <arrUserId title="区域1_1_3_1" rangeCreator="" othersAccessPermission="edit"/>
  </rangeList>
  <rangeList sheetStid="7" master="" otherUserPermission="visible"/>
  <rangeList sheetStid="14"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封面</vt:lpstr>
      <vt:lpstr>总说明</vt:lpstr>
      <vt:lpstr>汇总表</vt:lpstr>
      <vt:lpstr>第100章</vt:lpstr>
      <vt:lpstr>第200章</vt:lpstr>
      <vt:lpstr>第300章</vt:lpstr>
      <vt:lpstr>第400章</vt:lpstr>
      <vt:lpstr>第600章</vt:lpstr>
      <vt:lpstr>第700章</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zhengwei</dc:creator>
  <cp:lastModifiedBy>ss</cp:lastModifiedBy>
  <dcterms:created xsi:type="dcterms:W3CDTF">2021-03-29T06:31:00Z</dcterms:created>
  <dcterms:modified xsi:type="dcterms:W3CDTF">2025-06-12T02:53:41Z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2385F00CACD247FEB0403DABC144793F_13</vt:lpwstr>
  </property>
  <property fmtid="{D5CDD505-2E9C-101B-9397-08002B2CF9AE}" pid="3" name="KSOProductBuildVer">
    <vt:lpwstr>2052-12.1.0.21171</vt:lpwstr>
  </property>
</Properties>
</file>