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三场城维费 (清单) 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<sst xmlns="http://schemas.openxmlformats.org/spreadsheetml/2006/main" count="188" uniqueCount="129">
  <si>
    <t>序号</t>
  </si>
  <si>
    <t>2025年三场维护内容</t>
  </si>
  <si>
    <t>2025年三场设施量</t>
  </si>
  <si>
    <t>单价（元）</t>
  </si>
  <si>
    <t>合价（元/年）</t>
  </si>
  <si>
    <t>备注</t>
  </si>
  <si>
    <t>单位</t>
  </si>
  <si>
    <t>水阁</t>
  </si>
  <si>
    <t>轿子山</t>
  </si>
  <si>
    <t>天井洼</t>
  </si>
  <si>
    <t>合计</t>
  </si>
  <si>
    <t>一、</t>
  </si>
  <si>
    <t>排污管道</t>
  </si>
  <si>
    <t>场区外污水管道</t>
  </si>
  <si>
    <t>米</t>
  </si>
  <si>
    <t>场区内污水管道</t>
  </si>
  <si>
    <t>调节池回灌管巡查维护</t>
  </si>
  <si>
    <t>\</t>
  </si>
  <si>
    <t>库区抽排管道巡查维护</t>
  </si>
  <si>
    <t>二、</t>
  </si>
  <si>
    <t>消杀除臭费</t>
  </si>
  <si>
    <t>次</t>
  </si>
  <si>
    <t>办公楼区域除虫，一季度一次</t>
  </si>
  <si>
    <t>三、</t>
  </si>
  <si>
    <t>绿化</t>
  </si>
  <si>
    <t>绿化维护费</t>
  </si>
  <si>
    <t>平米</t>
  </si>
  <si>
    <t>天井洼2024年开始，水阁2025年开始，轿子山2026年开始。</t>
  </si>
  <si>
    <t>库区绿化补植、补绿</t>
  </si>
  <si>
    <t>水阁、天井洼、轿子山封场绿化维保期</t>
  </si>
  <si>
    <t>场内绿化及道路两侧浇灌维护</t>
  </si>
  <si>
    <t>频次</t>
  </si>
  <si>
    <t>一年不少于20次</t>
  </si>
  <si>
    <t>场区杂草清理及枯草清运</t>
  </si>
  <si>
    <t>水阁、轿子山、天井洼（每季度一次）</t>
  </si>
  <si>
    <t>四、</t>
  </si>
  <si>
    <t>道路养护</t>
  </si>
  <si>
    <t>道路及附属设施进行保养和维护，旨在保持道路的使用性能，及时恢复破损部分，保证行车安全、舒适和畅通，节约运输费用和时间。</t>
  </si>
  <si>
    <t xml:space="preserve">              </t>
  </si>
  <si>
    <t>五、</t>
  </si>
  <si>
    <t>道路清扫</t>
  </si>
  <si>
    <t>六、</t>
  </si>
  <si>
    <t>护坡</t>
  </si>
  <si>
    <t>调节池、清水池、污水站的护坡的巡查维护</t>
  </si>
  <si>
    <t>七、</t>
  </si>
  <si>
    <t>截洪沟</t>
  </si>
  <si>
    <t>环场截洪沟巡查维护及疏通</t>
  </si>
  <si>
    <t>水阁、轿子山、天井洼</t>
  </si>
  <si>
    <t>环库区雨水沟维护及疏通</t>
  </si>
  <si>
    <t>八、</t>
  </si>
  <si>
    <t>调节池膜盖维修</t>
  </si>
  <si>
    <t xml:space="preserve">含2.0mmHDPE膜，水中焊接。  </t>
  </si>
  <si>
    <t>九、</t>
  </si>
  <si>
    <t>设施设备维护</t>
  </si>
  <si>
    <t>管理用房管养（带顶的）</t>
  </si>
  <si>
    <t>机库巡查维护</t>
  </si>
  <si>
    <t>线路检查，设备保养</t>
  </si>
  <si>
    <t>场内监控设施巡查维护</t>
  </si>
  <si>
    <t>个</t>
  </si>
  <si>
    <t>监控设备保养，线路检查</t>
  </si>
  <si>
    <t>配电房及配电箱巡查维护</t>
  </si>
  <si>
    <t>水阁160kva低压、轿子山100kva低压、天井洼1250kva高压</t>
  </si>
  <si>
    <t>电线电缆维护</t>
  </si>
  <si>
    <t>水泵房及水泵养护巡查</t>
  </si>
  <si>
    <t>包括潜水泵、提升泵、排污泵、自来水增压泵等</t>
  </si>
  <si>
    <t>库区排水井系统巡查维护</t>
  </si>
  <si>
    <t>水阁、轿子山、天井洼
（水泵、配电柜及相关电缆线）</t>
  </si>
  <si>
    <t>渗滤液抽排井控制系统及污水泵巡查维护</t>
  </si>
  <si>
    <t>水阁、轿子山天井洼
（污水抽排泵、浮球或液位计控制系统）</t>
  </si>
  <si>
    <t>环保监测井巡查维护</t>
  </si>
  <si>
    <t>口</t>
  </si>
  <si>
    <t>地表沼气检测</t>
  </si>
  <si>
    <t>次/天</t>
  </si>
  <si>
    <t>水阁、轿子山、天井洼，每次4个点位</t>
  </si>
  <si>
    <t>沼气井巡查维护</t>
  </si>
  <si>
    <t>轿子山、天井洼</t>
  </si>
  <si>
    <t>沼气管道及火炬巡查维护</t>
  </si>
  <si>
    <t>轿子山、天井洼各有一个火炬</t>
  </si>
  <si>
    <t>消防水池系统巡查维护</t>
  </si>
  <si>
    <t>灭火器巡查维护</t>
  </si>
  <si>
    <t>新增灭火器</t>
  </si>
  <si>
    <t>天井洼（新增手推式25kg灭火器，新增水基型手持式灭火器）</t>
  </si>
  <si>
    <t>十、</t>
  </si>
  <si>
    <t>水电费</t>
  </si>
  <si>
    <t>电费</t>
  </si>
  <si>
    <t>年</t>
  </si>
  <si>
    <t>水费</t>
  </si>
  <si>
    <t>十一、</t>
  </si>
  <si>
    <t>自来水管管道巡查维护</t>
  </si>
  <si>
    <t>十二、</t>
  </si>
  <si>
    <t>车辆维护保养</t>
  </si>
  <si>
    <t>辆</t>
  </si>
  <si>
    <t>十三、</t>
  </si>
  <si>
    <t>标识标牌</t>
  </si>
  <si>
    <t>统一三场标识标牌，按不锈钢 0.8-1.0厚</t>
  </si>
  <si>
    <t>严禁烟火</t>
  </si>
  <si>
    <r>
      <rPr>
        <sz val="10"/>
        <color theme="1"/>
        <rFont val="宋体"/>
        <charset val="134"/>
      </rPr>
      <t>规格：</t>
    </r>
    <r>
      <rPr>
        <sz val="10"/>
        <color theme="1"/>
        <rFont val="Calibri"/>
        <charset val="134"/>
      </rPr>
      <t>115cm</t>
    </r>
    <r>
      <rPr>
        <sz val="10"/>
        <color theme="1"/>
        <rFont val="宋体"/>
        <charset val="134"/>
      </rPr>
      <t>✖</t>
    </r>
    <r>
      <rPr>
        <sz val="10"/>
        <color theme="1"/>
        <rFont val="Calibri"/>
        <charset val="134"/>
      </rPr>
      <t>95cm</t>
    </r>
  </si>
  <si>
    <t>场区内部，闲人免进</t>
  </si>
  <si>
    <r>
      <rPr>
        <sz val="10"/>
        <color theme="1"/>
        <rFont val="宋体"/>
        <charset val="134"/>
      </rPr>
      <t>规格：</t>
    </r>
    <r>
      <rPr>
        <sz val="10"/>
        <color theme="1"/>
        <rFont val="Calibri"/>
        <charset val="134"/>
      </rPr>
      <t>50cm</t>
    </r>
    <r>
      <rPr>
        <sz val="10"/>
        <color theme="1"/>
        <rFont val="宋体"/>
        <charset val="134"/>
      </rPr>
      <t>✖</t>
    </r>
    <r>
      <rPr>
        <sz val="10"/>
        <color theme="1"/>
        <rFont val="Calibri"/>
        <charset val="134"/>
      </rPr>
      <t>40cm</t>
    </r>
  </si>
  <si>
    <t>场内限速牌</t>
  </si>
  <si>
    <r>
      <rPr>
        <sz val="10"/>
        <color theme="1"/>
        <rFont val="宋体"/>
        <charset val="134"/>
      </rPr>
      <t>规格：</t>
    </r>
    <r>
      <rPr>
        <sz val="10"/>
        <color theme="1"/>
        <rFont val="Calibri"/>
        <charset val="134"/>
      </rPr>
      <t>72cm</t>
    </r>
    <r>
      <rPr>
        <sz val="10"/>
        <color theme="1"/>
        <rFont val="宋体"/>
        <charset val="134"/>
      </rPr>
      <t>✖</t>
    </r>
    <r>
      <rPr>
        <sz val="10"/>
        <color theme="1"/>
        <rFont val="Calibri"/>
        <charset val="134"/>
      </rPr>
      <t>50cm</t>
    </r>
  </si>
  <si>
    <t>雨天防雷</t>
  </si>
  <si>
    <r>
      <rPr>
        <sz val="10"/>
        <color theme="1"/>
        <rFont val="宋体"/>
        <charset val="134"/>
      </rPr>
      <t>规格：</t>
    </r>
    <r>
      <rPr>
        <sz val="10"/>
        <color theme="1"/>
        <rFont val="Calibri"/>
        <charset val="134"/>
      </rPr>
      <t>100cm</t>
    </r>
    <r>
      <rPr>
        <sz val="10"/>
        <color theme="1"/>
        <rFont val="宋体"/>
        <charset val="134"/>
      </rPr>
      <t>✖</t>
    </r>
    <r>
      <rPr>
        <sz val="10"/>
        <color theme="1"/>
        <rFont val="Calibri"/>
        <charset val="134"/>
      </rPr>
      <t>60cm</t>
    </r>
  </si>
  <si>
    <t>地下水监测井牌子</t>
  </si>
  <si>
    <r>
      <rPr>
        <sz val="10"/>
        <color theme="1"/>
        <rFont val="宋体"/>
        <charset val="134"/>
      </rPr>
      <t>规格：</t>
    </r>
    <r>
      <rPr>
        <sz val="10"/>
        <color theme="1"/>
        <rFont val="Calibri"/>
        <charset val="134"/>
      </rPr>
      <t>70cm</t>
    </r>
    <r>
      <rPr>
        <sz val="10"/>
        <color theme="1"/>
        <rFont val="宋体"/>
        <charset val="134"/>
      </rPr>
      <t>✖</t>
    </r>
    <r>
      <rPr>
        <sz val="10"/>
        <color theme="1"/>
        <rFont val="Calibri"/>
        <charset val="134"/>
      </rPr>
      <t>50cm</t>
    </r>
  </si>
  <si>
    <t>排口标志</t>
  </si>
  <si>
    <r>
      <rPr>
        <sz val="10"/>
        <color theme="1"/>
        <rFont val="宋体"/>
        <charset val="134"/>
      </rPr>
      <t>规格：</t>
    </r>
    <r>
      <rPr>
        <sz val="10"/>
        <color theme="1"/>
        <rFont val="Calibri"/>
        <charset val="134"/>
      </rPr>
      <t>75cm</t>
    </r>
    <r>
      <rPr>
        <sz val="10"/>
        <color theme="1"/>
        <rFont val="宋体"/>
        <charset val="134"/>
      </rPr>
      <t>✖</t>
    </r>
    <r>
      <rPr>
        <sz val="10"/>
        <color theme="1"/>
        <rFont val="Calibri"/>
        <charset val="134"/>
      </rPr>
      <t>52cm</t>
    </r>
  </si>
  <si>
    <t>抽排井标识</t>
  </si>
  <si>
    <r>
      <rPr>
        <sz val="10"/>
        <color theme="1"/>
        <rFont val="宋体"/>
        <charset val="134"/>
      </rPr>
      <t>规格：</t>
    </r>
    <r>
      <rPr>
        <sz val="10"/>
        <color theme="1"/>
        <rFont val="Calibri"/>
        <charset val="134"/>
      </rPr>
      <t>20cm</t>
    </r>
    <r>
      <rPr>
        <sz val="10"/>
        <color theme="1"/>
        <rFont val="宋体"/>
        <charset val="134"/>
      </rPr>
      <t>✖</t>
    </r>
    <r>
      <rPr>
        <sz val="10"/>
        <color theme="1"/>
        <rFont val="Calibri"/>
        <charset val="134"/>
      </rPr>
      <t>20cm</t>
    </r>
  </si>
  <si>
    <t>党建，廉政，公示栏，职责文化墙</t>
  </si>
  <si>
    <r>
      <rPr>
        <sz val="10"/>
        <color theme="1"/>
        <rFont val="宋体"/>
        <charset val="134"/>
      </rPr>
      <t>规格：</t>
    </r>
    <r>
      <rPr>
        <sz val="10"/>
        <color theme="1"/>
        <rFont val="Calibri"/>
        <charset val="134"/>
      </rPr>
      <t>245cm</t>
    </r>
    <r>
      <rPr>
        <sz val="10"/>
        <color theme="1"/>
        <rFont val="宋体"/>
        <charset val="134"/>
      </rPr>
      <t>✖</t>
    </r>
    <r>
      <rPr>
        <sz val="10"/>
        <color theme="1"/>
        <rFont val="Calibri"/>
        <charset val="134"/>
      </rPr>
      <t>125cm</t>
    </r>
  </si>
  <si>
    <t>减速慢行牌</t>
  </si>
  <si>
    <t>路标指引牌</t>
  </si>
  <si>
    <r>
      <rPr>
        <sz val="10"/>
        <color theme="1"/>
        <rFont val="宋体"/>
        <charset val="134"/>
      </rPr>
      <t>规格：</t>
    </r>
    <r>
      <rPr>
        <sz val="10"/>
        <color theme="1"/>
        <rFont val="Calibri"/>
        <charset val="134"/>
      </rPr>
      <t>120cm</t>
    </r>
    <r>
      <rPr>
        <sz val="10"/>
        <color theme="1"/>
        <rFont val="宋体"/>
        <charset val="134"/>
      </rPr>
      <t>✖</t>
    </r>
    <r>
      <rPr>
        <sz val="10"/>
        <color theme="1"/>
        <rFont val="Calibri"/>
        <charset val="134"/>
      </rPr>
      <t>80cm</t>
    </r>
  </si>
  <si>
    <t>十四、</t>
  </si>
  <si>
    <t>其他</t>
  </si>
  <si>
    <t>-</t>
  </si>
  <si>
    <t>在线监测房维护</t>
  </si>
  <si>
    <t>座</t>
  </si>
  <si>
    <t>宣传展板新增、更换</t>
  </si>
  <si>
    <t>块</t>
  </si>
  <si>
    <t>水阁、天井洼</t>
  </si>
  <si>
    <t>场内防火及环保标识标牌新增、更换</t>
  </si>
  <si>
    <t>十五、</t>
  </si>
  <si>
    <t>安全管理工作</t>
  </si>
  <si>
    <t>安全培训费用</t>
  </si>
  <si>
    <t>安全环保应急预案</t>
  </si>
  <si>
    <t>减灾防灾应急</t>
  </si>
  <si>
    <t>十六、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</si>
</sst>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abSelected="1" zoomScale="115" zoomScaleNormal="115" workbookViewId="0">
      <pane ySplit="2" topLeftCell="A47" activePane="bottomLeft" state="frozen"/>
      <selection/>
      <selection pane="bottomLeft" activeCell="F51" sqref="F51"/>
    </sheetView>
  </sheetViews>
  <sheetFormatPr defaultColWidth="9" defaultRowHeight="21.4" customHeight="1"/>
  <cols>
    <col min="1" max="1" width="7.33333333333333" style="4" customWidth="1"/>
    <col min="2" max="2" width="31.3055555555556" customWidth="1"/>
    <col min="3" max="3" width="8.44444444444444" customWidth="1"/>
    <col min="4" max="4" width="6.19444444444444" customWidth="1"/>
    <col min="5" max="5" width="6.40740740740741" customWidth="1"/>
    <col min="6" max="6" width="6.96296296296296" customWidth="1"/>
    <col min="7" max="7" width="7.38888888888889" customWidth="1"/>
    <col min="8" max="8" width="10.8796296296296" customWidth="1"/>
    <col min="9" max="9" width="12.6111111111111" customWidth="1"/>
    <col min="10" max="10" width="31.0740740740741" style="5" customWidth="1"/>
    <col min="11" max="11" width="15.7407407407407" customWidth="1"/>
    <col min="12" max="12" width="9.01851851851852" customWidth="1"/>
  </cols>
  <sheetData>
    <row r="1" customHeight="1" spans="1:10">
      <c r="A1" s="6" t="s">
        <v>0</v>
      </c>
      <c r="B1" s="6" t="s">
        <v>1</v>
      </c>
      <c r="C1" s="6" t="s">
        <v>2</v>
      </c>
      <c r="D1" s="6"/>
      <c r="E1" s="6"/>
      <c r="F1" s="6"/>
      <c r="G1" s="6"/>
      <c r="H1" s="7" t="s">
        <v>3</v>
      </c>
      <c r="I1" s="7" t="s">
        <v>4</v>
      </c>
      <c r="J1" s="23" t="s">
        <v>5</v>
      </c>
    </row>
    <row r="2" customHeight="1" spans="1:10">
      <c r="A2" s="6"/>
      <c r="B2" s="6"/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9"/>
      <c r="I2" s="9"/>
      <c r="J2" s="24"/>
    </row>
    <row r="3" customHeight="1" spans="1:12">
      <c r="A3" s="10" t="s">
        <v>11</v>
      </c>
      <c r="B3" s="11" t="s">
        <v>12</v>
      </c>
      <c r="C3" s="12"/>
      <c r="D3" s="12"/>
      <c r="E3" s="12"/>
      <c r="F3" s="12"/>
      <c r="G3" s="12"/>
      <c r="H3" s="12"/>
      <c r="I3" s="12"/>
      <c r="J3" s="25"/>
      <c r="K3" s="26"/>
      <c r="L3" s="26"/>
    </row>
    <row r="4" customHeight="1" spans="1:10">
      <c r="A4" s="13">
        <v>1</v>
      </c>
      <c r="B4" s="13" t="s">
        <v>13</v>
      </c>
      <c r="C4" s="14" t="s">
        <v>14</v>
      </c>
      <c r="D4" s="14">
        <v>9000</v>
      </c>
      <c r="E4" s="14">
        <v>7000</v>
      </c>
      <c r="F4" s="14">
        <v>600</v>
      </c>
      <c r="G4" s="14">
        <f t="shared" ref="G4:G7" si="0">SUM(D4:F4)</f>
        <v>16600</v>
      </c>
      <c r="H4" s="14"/>
      <c r="I4" s="14"/>
      <c r="J4" s="25"/>
    </row>
    <row r="5" customHeight="1" spans="1:10">
      <c r="A5" s="13">
        <v>2</v>
      </c>
      <c r="B5" s="14" t="s">
        <v>15</v>
      </c>
      <c r="C5" s="14" t="s">
        <v>14</v>
      </c>
      <c r="D5" s="14">
        <v>2000</v>
      </c>
      <c r="E5" s="14">
        <v>2000</v>
      </c>
      <c r="F5" s="14">
        <v>2500</v>
      </c>
      <c r="G5" s="14">
        <f t="shared" si="0"/>
        <v>6500</v>
      </c>
      <c r="H5" s="14"/>
      <c r="I5" s="14"/>
      <c r="J5" s="25"/>
    </row>
    <row r="6" customHeight="1" spans="1:10">
      <c r="A6" s="13">
        <v>3</v>
      </c>
      <c r="B6" s="13" t="s">
        <v>16</v>
      </c>
      <c r="C6" s="14" t="s">
        <v>14</v>
      </c>
      <c r="D6" s="14" t="s">
        <v>17</v>
      </c>
      <c r="E6" s="14" t="s">
        <v>17</v>
      </c>
      <c r="F6" s="14">
        <v>400</v>
      </c>
      <c r="G6" s="14">
        <f t="shared" si="0"/>
        <v>400</v>
      </c>
      <c r="H6" s="14"/>
      <c r="I6" s="14"/>
      <c r="J6" s="25"/>
    </row>
    <row r="7" s="1" customFormat="1" customHeight="1" spans="1:10">
      <c r="A7" s="13">
        <v>4</v>
      </c>
      <c r="B7" s="13" t="s">
        <v>18</v>
      </c>
      <c r="C7" s="14" t="s">
        <v>14</v>
      </c>
      <c r="D7" s="14">
        <v>4000</v>
      </c>
      <c r="E7" s="14">
        <v>1400</v>
      </c>
      <c r="F7" s="14">
        <v>1800</v>
      </c>
      <c r="G7" s="14">
        <f t="shared" si="0"/>
        <v>7200</v>
      </c>
      <c r="H7" s="14"/>
      <c r="I7" s="14"/>
      <c r="J7" s="25"/>
    </row>
    <row r="8" customHeight="1" spans="1:12">
      <c r="A8" s="11" t="s">
        <v>19</v>
      </c>
      <c r="B8" s="11" t="s">
        <v>20</v>
      </c>
      <c r="C8" s="14" t="s">
        <v>21</v>
      </c>
      <c r="D8" s="14">
        <v>4</v>
      </c>
      <c r="E8" s="14">
        <v>4</v>
      </c>
      <c r="F8" s="14">
        <v>4</v>
      </c>
      <c r="G8" s="14">
        <v>12</v>
      </c>
      <c r="H8" s="14"/>
      <c r="I8" s="12"/>
      <c r="J8" s="16" t="s">
        <v>22</v>
      </c>
      <c r="K8" s="26"/>
      <c r="L8" s="26"/>
    </row>
    <row r="9" customFormat="1" customHeight="1" spans="1:12">
      <c r="A9" s="11" t="s">
        <v>23</v>
      </c>
      <c r="B9" s="11" t="s">
        <v>24</v>
      </c>
      <c r="C9" s="14"/>
      <c r="D9" s="14"/>
      <c r="E9" s="14"/>
      <c r="F9" s="14"/>
      <c r="G9" s="14"/>
      <c r="H9" s="14"/>
      <c r="I9" s="12"/>
      <c r="J9" s="16"/>
      <c r="K9" s="26"/>
      <c r="L9" s="26"/>
    </row>
    <row r="10" s="2" customFormat="1" ht="38" customHeight="1" spans="1:12">
      <c r="A10" s="13">
        <v>1</v>
      </c>
      <c r="B10" s="14" t="s">
        <v>25</v>
      </c>
      <c r="C10" s="14" t="s">
        <v>26</v>
      </c>
      <c r="D10" s="14">
        <v>322000</v>
      </c>
      <c r="E10" s="14" t="s">
        <v>17</v>
      </c>
      <c r="F10" s="14">
        <v>180000</v>
      </c>
      <c r="G10" s="14">
        <f>D10+F10</f>
        <v>502000</v>
      </c>
      <c r="H10" s="12"/>
      <c r="I10" s="14"/>
      <c r="J10" s="16" t="s">
        <v>27</v>
      </c>
      <c r="K10" s="27"/>
      <c r="L10" s="28"/>
    </row>
    <row r="11" s="1" customFormat="1" ht="27" customHeight="1" spans="1:11">
      <c r="A11" s="13">
        <v>2</v>
      </c>
      <c r="B11" s="14" t="s">
        <v>28</v>
      </c>
      <c r="C11" s="14" t="s">
        <v>26</v>
      </c>
      <c r="D11" s="14">
        <v>22540</v>
      </c>
      <c r="E11" s="14" t="s">
        <v>17</v>
      </c>
      <c r="F11" s="14">
        <v>12600</v>
      </c>
      <c r="G11" s="14">
        <v>35140</v>
      </c>
      <c r="H11" s="14"/>
      <c r="I11" s="14"/>
      <c r="J11" s="16" t="s">
        <v>29</v>
      </c>
      <c r="K11" s="27"/>
    </row>
    <row r="12" customHeight="1" spans="1:10">
      <c r="A12" s="13">
        <v>3</v>
      </c>
      <c r="B12" s="14" t="s">
        <v>30</v>
      </c>
      <c r="C12" s="14" t="s">
        <v>31</v>
      </c>
      <c r="D12" s="14"/>
      <c r="E12" s="14"/>
      <c r="F12" s="14"/>
      <c r="G12" s="14">
        <v>20</v>
      </c>
      <c r="H12" s="14"/>
      <c r="I12" s="14"/>
      <c r="J12" s="16" t="s">
        <v>32</v>
      </c>
    </row>
    <row r="13" customHeight="1" spans="1:10">
      <c r="A13" s="13">
        <v>4</v>
      </c>
      <c r="B13" s="14" t="s">
        <v>33</v>
      </c>
      <c r="C13" s="14" t="s">
        <v>26</v>
      </c>
      <c r="D13" s="14">
        <v>500</v>
      </c>
      <c r="E13" s="14">
        <v>500</v>
      </c>
      <c r="F13" s="14">
        <v>500</v>
      </c>
      <c r="G13" s="14">
        <f t="shared" ref="G13:G16" si="1">SUM(D13:F13)</f>
        <v>1500</v>
      </c>
      <c r="H13" s="14"/>
      <c r="I13" s="14"/>
      <c r="J13" s="16" t="s">
        <v>34</v>
      </c>
    </row>
    <row r="14" s="2" customFormat="1" ht="55" customHeight="1" spans="1:12">
      <c r="A14" s="11" t="s">
        <v>35</v>
      </c>
      <c r="B14" s="11" t="s">
        <v>36</v>
      </c>
      <c r="C14" s="14" t="s">
        <v>26</v>
      </c>
      <c r="D14" s="14">
        <v>19340</v>
      </c>
      <c r="E14" s="14">
        <v>15990</v>
      </c>
      <c r="F14" s="14">
        <v>11328</v>
      </c>
      <c r="G14" s="14">
        <f t="shared" si="1"/>
        <v>46658</v>
      </c>
      <c r="H14" s="14"/>
      <c r="I14" s="12"/>
      <c r="J14" s="29" t="s">
        <v>37</v>
      </c>
      <c r="K14" s="30" t="s">
        <v>38</v>
      </c>
      <c r="L14" s="28"/>
    </row>
    <row r="15" s="2" customFormat="1" ht="76" customHeight="1" spans="1:12">
      <c r="A15" s="11" t="s">
        <v>39</v>
      </c>
      <c r="B15" s="11" t="s">
        <v>40</v>
      </c>
      <c r="C15" s="14" t="s">
        <v>26</v>
      </c>
      <c r="D15" s="14">
        <v>19340</v>
      </c>
      <c r="E15" s="14">
        <v>14610</v>
      </c>
      <c r="F15" s="14">
        <v>11328</v>
      </c>
      <c r="G15" s="14">
        <f t="shared" si="1"/>
        <v>45278</v>
      </c>
      <c r="H15" s="15"/>
      <c r="I15" s="31"/>
      <c r="J15" s="16"/>
      <c r="K15" s="30"/>
      <c r="L15" s="27"/>
    </row>
    <row r="16" s="2" customFormat="1" ht="26" customHeight="1" spans="1:12">
      <c r="A16" s="11" t="s">
        <v>41</v>
      </c>
      <c r="B16" s="11" t="s">
        <v>42</v>
      </c>
      <c r="C16" s="14" t="s">
        <v>26</v>
      </c>
      <c r="D16" s="14">
        <v>3200</v>
      </c>
      <c r="E16" s="14">
        <v>5200</v>
      </c>
      <c r="F16" s="14">
        <v>1500</v>
      </c>
      <c r="G16" s="14">
        <f t="shared" si="1"/>
        <v>9900</v>
      </c>
      <c r="H16" s="15"/>
      <c r="I16" s="12"/>
      <c r="J16" s="16" t="s">
        <v>43</v>
      </c>
      <c r="K16" s="28"/>
      <c r="L16" s="28"/>
    </row>
    <row r="17" s="2" customFormat="1" customHeight="1" spans="1:12">
      <c r="A17" s="11" t="s">
        <v>44</v>
      </c>
      <c r="B17" s="11" t="s">
        <v>45</v>
      </c>
      <c r="C17" s="12"/>
      <c r="D17" s="12"/>
      <c r="E17" s="12"/>
      <c r="F17" s="12"/>
      <c r="G17" s="14"/>
      <c r="H17" s="14"/>
      <c r="I17" s="12"/>
      <c r="J17" s="16"/>
      <c r="K17" s="28"/>
      <c r="L17" s="28"/>
    </row>
    <row r="18" s="1" customFormat="1" customHeight="1" spans="1:10">
      <c r="A18" s="13">
        <v>1</v>
      </c>
      <c r="B18" s="13" t="s">
        <v>46</v>
      </c>
      <c r="C18" s="14" t="s">
        <v>14</v>
      </c>
      <c r="D18" s="14">
        <v>2218</v>
      </c>
      <c r="E18" s="14">
        <v>2300</v>
      </c>
      <c r="F18" s="14">
        <v>3000</v>
      </c>
      <c r="G18" s="14">
        <f t="shared" ref="G18:G30" si="2">SUM(D18:F18)</f>
        <v>7518</v>
      </c>
      <c r="H18" s="15"/>
      <c r="I18" s="14"/>
      <c r="J18" s="16" t="s">
        <v>47</v>
      </c>
    </row>
    <row r="19" s="1" customFormat="1" customHeight="1" spans="1:10">
      <c r="A19" s="14">
        <v>2</v>
      </c>
      <c r="B19" s="13" t="s">
        <v>48</v>
      </c>
      <c r="C19" s="14" t="s">
        <v>14</v>
      </c>
      <c r="D19" s="14">
        <v>5000</v>
      </c>
      <c r="E19" s="14">
        <v>2700</v>
      </c>
      <c r="F19" s="14">
        <v>4354</v>
      </c>
      <c r="G19" s="14">
        <f t="shared" si="2"/>
        <v>12054</v>
      </c>
      <c r="H19" s="15"/>
      <c r="I19" s="14"/>
      <c r="J19" s="16" t="s">
        <v>47</v>
      </c>
    </row>
    <row r="20" s="2" customFormat="1" ht="32" customHeight="1" spans="1:12">
      <c r="A20" s="11" t="s">
        <v>49</v>
      </c>
      <c r="B20" s="11" t="s">
        <v>50</v>
      </c>
      <c r="C20" s="14" t="s">
        <v>26</v>
      </c>
      <c r="D20" s="14">
        <v>319</v>
      </c>
      <c r="E20" s="14">
        <v>315</v>
      </c>
      <c r="F20" s="14">
        <v>455</v>
      </c>
      <c r="G20" s="14">
        <v>1089</v>
      </c>
      <c r="H20" s="15"/>
      <c r="I20" s="14"/>
      <c r="J20" s="16" t="s">
        <v>51</v>
      </c>
      <c r="K20" s="28"/>
      <c r="L20" s="28"/>
    </row>
    <row r="21" s="2" customFormat="1" customHeight="1" spans="1:10">
      <c r="A21" s="11" t="s">
        <v>52</v>
      </c>
      <c r="B21" s="11" t="s">
        <v>53</v>
      </c>
      <c r="C21" s="12"/>
      <c r="D21" s="12"/>
      <c r="E21" s="12"/>
      <c r="F21" s="12"/>
      <c r="G21" s="12"/>
      <c r="H21" s="12"/>
      <c r="I21" s="12"/>
      <c r="J21" s="16"/>
    </row>
    <row r="22" s="1" customFormat="1" customHeight="1" spans="1:10">
      <c r="A22" s="13">
        <v>1</v>
      </c>
      <c r="B22" s="16" t="s">
        <v>54</v>
      </c>
      <c r="C22" s="14" t="s">
        <v>26</v>
      </c>
      <c r="D22" s="14">
        <v>2060</v>
      </c>
      <c r="E22" s="14">
        <v>2200</v>
      </c>
      <c r="F22" s="14">
        <v>1200</v>
      </c>
      <c r="G22" s="14">
        <f t="shared" si="2"/>
        <v>5460</v>
      </c>
      <c r="H22" s="14"/>
      <c r="I22" s="14"/>
      <c r="J22" s="16"/>
    </row>
    <row r="23" s="1" customFormat="1" customHeight="1" spans="1:10">
      <c r="A23" s="13">
        <v>2</v>
      </c>
      <c r="B23" s="14" t="s">
        <v>55</v>
      </c>
      <c r="C23" s="14" t="s">
        <v>26</v>
      </c>
      <c r="D23" s="14">
        <v>850</v>
      </c>
      <c r="E23" s="14">
        <v>800</v>
      </c>
      <c r="F23" s="14">
        <v>400</v>
      </c>
      <c r="G23" s="14">
        <f t="shared" si="2"/>
        <v>2050</v>
      </c>
      <c r="H23" s="17"/>
      <c r="I23" s="14"/>
      <c r="J23" s="16" t="s">
        <v>56</v>
      </c>
    </row>
    <row r="24" s="1" customFormat="1" customHeight="1" spans="1:10">
      <c r="A24" s="13">
        <v>3</v>
      </c>
      <c r="B24" s="14" t="s">
        <v>57</v>
      </c>
      <c r="C24" s="14" t="s">
        <v>58</v>
      </c>
      <c r="D24" s="14">
        <v>15</v>
      </c>
      <c r="E24" s="14">
        <v>17</v>
      </c>
      <c r="F24" s="14">
        <v>17</v>
      </c>
      <c r="G24" s="14">
        <f t="shared" si="2"/>
        <v>49</v>
      </c>
      <c r="H24" s="14"/>
      <c r="I24" s="14"/>
      <c r="J24" s="16" t="s">
        <v>59</v>
      </c>
    </row>
    <row r="25" s="1" customFormat="1" ht="31" customHeight="1" spans="1:10">
      <c r="A25" s="13">
        <v>4</v>
      </c>
      <c r="B25" s="14" t="s">
        <v>60</v>
      </c>
      <c r="C25" s="14" t="s">
        <v>58</v>
      </c>
      <c r="D25" s="14">
        <v>2</v>
      </c>
      <c r="E25" s="14">
        <v>2</v>
      </c>
      <c r="F25" s="14">
        <v>1</v>
      </c>
      <c r="G25" s="14">
        <f t="shared" si="2"/>
        <v>5</v>
      </c>
      <c r="H25" s="14"/>
      <c r="I25" s="14"/>
      <c r="J25" s="16" t="s">
        <v>61</v>
      </c>
    </row>
    <row r="26" s="1" customFormat="1" ht="18" customHeight="1" spans="1:10">
      <c r="A26" s="13">
        <v>5</v>
      </c>
      <c r="B26" s="14" t="s">
        <v>62</v>
      </c>
      <c r="C26" s="14" t="s">
        <v>14</v>
      </c>
      <c r="D26" s="14">
        <v>500</v>
      </c>
      <c r="E26" s="14">
        <v>500</v>
      </c>
      <c r="F26" s="14">
        <v>500</v>
      </c>
      <c r="G26" s="14">
        <f t="shared" si="2"/>
        <v>1500</v>
      </c>
      <c r="H26" s="14"/>
      <c r="I26" s="14"/>
      <c r="J26" s="16" t="s">
        <v>47</v>
      </c>
    </row>
    <row r="27" s="1" customFormat="1" ht="24" customHeight="1" spans="1:10">
      <c r="A27" s="13">
        <v>6</v>
      </c>
      <c r="B27" s="14" t="s">
        <v>63</v>
      </c>
      <c r="C27" s="14" t="s">
        <v>58</v>
      </c>
      <c r="D27" s="14">
        <v>15</v>
      </c>
      <c r="E27" s="14">
        <v>16</v>
      </c>
      <c r="F27" s="14">
        <v>16</v>
      </c>
      <c r="G27" s="14">
        <f t="shared" si="2"/>
        <v>47</v>
      </c>
      <c r="H27" s="14"/>
      <c r="I27" s="14"/>
      <c r="J27" s="16" t="s">
        <v>64</v>
      </c>
    </row>
    <row r="28" ht="30" customHeight="1" spans="1:10">
      <c r="A28" s="13">
        <v>7</v>
      </c>
      <c r="B28" s="14" t="s">
        <v>65</v>
      </c>
      <c r="C28" s="13" t="s">
        <v>58</v>
      </c>
      <c r="D28" s="13">
        <v>11</v>
      </c>
      <c r="E28" s="14">
        <v>5</v>
      </c>
      <c r="F28" s="14">
        <v>2</v>
      </c>
      <c r="G28" s="14">
        <f t="shared" si="2"/>
        <v>18</v>
      </c>
      <c r="H28" s="14"/>
      <c r="I28" s="14"/>
      <c r="J28" s="16" t="s">
        <v>66</v>
      </c>
    </row>
    <row r="29" ht="35" customHeight="1" spans="1:10">
      <c r="A29" s="13">
        <v>8</v>
      </c>
      <c r="B29" s="16" t="s">
        <v>67</v>
      </c>
      <c r="C29" s="14" t="s">
        <v>58</v>
      </c>
      <c r="D29" s="13">
        <v>11</v>
      </c>
      <c r="E29" s="14">
        <v>15</v>
      </c>
      <c r="F29" s="14">
        <v>20</v>
      </c>
      <c r="G29" s="14">
        <f t="shared" si="2"/>
        <v>46</v>
      </c>
      <c r="H29" s="14"/>
      <c r="I29" s="14"/>
      <c r="J29" s="16" t="s">
        <v>68</v>
      </c>
    </row>
    <row r="30" s="1" customFormat="1" customHeight="1" spans="1:10">
      <c r="A30" s="13">
        <v>9</v>
      </c>
      <c r="B30" s="14" t="s">
        <v>69</v>
      </c>
      <c r="C30" s="14" t="s">
        <v>70</v>
      </c>
      <c r="D30" s="13">
        <v>6</v>
      </c>
      <c r="E30" s="14">
        <v>6</v>
      </c>
      <c r="F30" s="14">
        <v>6</v>
      </c>
      <c r="G30" s="14">
        <f t="shared" si="2"/>
        <v>18</v>
      </c>
      <c r="H30" s="14"/>
      <c r="I30" s="14"/>
      <c r="J30" s="16" t="s">
        <v>47</v>
      </c>
    </row>
    <row r="31" customHeight="1" spans="1:10">
      <c r="A31" s="13">
        <v>10</v>
      </c>
      <c r="B31" s="14" t="s">
        <v>71</v>
      </c>
      <c r="C31" s="14" t="s">
        <v>72</v>
      </c>
      <c r="D31" s="14"/>
      <c r="E31" s="14"/>
      <c r="F31" s="14"/>
      <c r="G31" s="14">
        <f>365*3</f>
        <v>1095</v>
      </c>
      <c r="H31" s="15"/>
      <c r="I31" s="14"/>
      <c r="J31" s="16" t="s">
        <v>73</v>
      </c>
    </row>
    <row r="32" customHeight="1" spans="1:10">
      <c r="A32" s="13">
        <v>11</v>
      </c>
      <c r="B32" s="14" t="s">
        <v>74</v>
      </c>
      <c r="C32" s="14" t="s">
        <v>70</v>
      </c>
      <c r="D32" s="13" t="s">
        <v>17</v>
      </c>
      <c r="E32" s="14">
        <v>16</v>
      </c>
      <c r="F32" s="14">
        <v>49</v>
      </c>
      <c r="G32" s="14">
        <f t="shared" ref="G32:G36" si="3">SUM(D32:F32)</f>
        <v>65</v>
      </c>
      <c r="H32" s="14"/>
      <c r="I32" s="14"/>
      <c r="J32" s="16" t="s">
        <v>75</v>
      </c>
    </row>
    <row r="33" s="1" customFormat="1" customHeight="1" spans="1:10">
      <c r="A33" s="13">
        <v>12</v>
      </c>
      <c r="B33" s="14" t="s">
        <v>76</v>
      </c>
      <c r="C33" s="14" t="s">
        <v>14</v>
      </c>
      <c r="D33" s="13" t="s">
        <v>17</v>
      </c>
      <c r="E33" s="14">
        <v>2198</v>
      </c>
      <c r="F33" s="14">
        <v>3000</v>
      </c>
      <c r="G33" s="14">
        <f t="shared" si="3"/>
        <v>5198</v>
      </c>
      <c r="H33" s="14"/>
      <c r="I33" s="14"/>
      <c r="J33" s="16" t="s">
        <v>77</v>
      </c>
    </row>
    <row r="34" customHeight="1" spans="1:10">
      <c r="A34" s="13">
        <v>13</v>
      </c>
      <c r="B34" s="14" t="s">
        <v>78</v>
      </c>
      <c r="C34" s="14" t="s">
        <v>58</v>
      </c>
      <c r="D34" s="13" t="s">
        <v>17</v>
      </c>
      <c r="E34" s="14" t="s">
        <v>17</v>
      </c>
      <c r="F34" s="14">
        <v>1</v>
      </c>
      <c r="G34" s="14">
        <f t="shared" si="3"/>
        <v>1</v>
      </c>
      <c r="H34" s="14"/>
      <c r="I34" s="14"/>
      <c r="J34" s="16" t="s">
        <v>9</v>
      </c>
    </row>
    <row r="35" s="1" customFormat="1" customHeight="1" spans="1:10">
      <c r="A35" s="13">
        <v>14</v>
      </c>
      <c r="B35" s="14" t="s">
        <v>79</v>
      </c>
      <c r="C35" s="14" t="s">
        <v>58</v>
      </c>
      <c r="D35" s="13">
        <v>15</v>
      </c>
      <c r="E35" s="14">
        <v>40</v>
      </c>
      <c r="F35" s="14">
        <v>80</v>
      </c>
      <c r="G35" s="14">
        <f t="shared" si="3"/>
        <v>135</v>
      </c>
      <c r="H35" s="14"/>
      <c r="I35" s="14"/>
      <c r="J35" s="16" t="s">
        <v>75</v>
      </c>
    </row>
    <row r="36" ht="32" customHeight="1" spans="1:10">
      <c r="A36" s="13">
        <v>15</v>
      </c>
      <c r="B36" s="14" t="s">
        <v>80</v>
      </c>
      <c r="C36" s="14" t="s">
        <v>58</v>
      </c>
      <c r="D36" s="13" t="s">
        <v>17</v>
      </c>
      <c r="E36" s="13" t="s">
        <v>17</v>
      </c>
      <c r="F36" s="14">
        <v>22</v>
      </c>
      <c r="G36" s="14">
        <f t="shared" si="3"/>
        <v>22</v>
      </c>
      <c r="H36" s="14"/>
      <c r="I36" s="14"/>
      <c r="J36" s="16" t="s">
        <v>81</v>
      </c>
    </row>
    <row r="37" customHeight="1" spans="1:10">
      <c r="A37" s="11" t="s">
        <v>82</v>
      </c>
      <c r="B37" s="11" t="s">
        <v>83</v>
      </c>
      <c r="C37" s="14"/>
      <c r="D37" s="14"/>
      <c r="E37" s="14"/>
      <c r="F37" s="14"/>
      <c r="G37" s="14"/>
      <c r="H37" s="14"/>
      <c r="I37" s="12"/>
      <c r="J37" s="16"/>
    </row>
    <row r="38" customHeight="1" spans="1:10">
      <c r="A38" s="13">
        <v>1</v>
      </c>
      <c r="B38" s="14" t="s">
        <v>84</v>
      </c>
      <c r="C38" s="14" t="s">
        <v>85</v>
      </c>
      <c r="D38" s="14"/>
      <c r="E38" s="14"/>
      <c r="F38" s="14"/>
      <c r="G38" s="14">
        <v>1</v>
      </c>
      <c r="H38" s="14"/>
      <c r="I38" s="14"/>
      <c r="J38" s="16"/>
    </row>
    <row r="39" customHeight="1" spans="1:10">
      <c r="A39" s="13">
        <v>2</v>
      </c>
      <c r="B39" s="14" t="s">
        <v>86</v>
      </c>
      <c r="C39" s="14" t="s">
        <v>85</v>
      </c>
      <c r="D39" s="14"/>
      <c r="E39" s="14"/>
      <c r="F39" s="14"/>
      <c r="G39" s="14">
        <v>1</v>
      </c>
      <c r="H39" s="14"/>
      <c r="I39" s="14"/>
      <c r="J39" s="16"/>
    </row>
    <row r="40" s="2" customFormat="1" customHeight="1" spans="1:10">
      <c r="A40" s="11" t="s">
        <v>87</v>
      </c>
      <c r="B40" s="11" t="s">
        <v>88</v>
      </c>
      <c r="C40" s="14" t="s">
        <v>14</v>
      </c>
      <c r="D40" s="14">
        <v>1000</v>
      </c>
      <c r="E40" s="14">
        <v>3500</v>
      </c>
      <c r="F40" s="14">
        <v>800</v>
      </c>
      <c r="G40" s="14">
        <f t="shared" ref="G40:G52" si="4">SUM(D40:F40)</f>
        <v>5300</v>
      </c>
      <c r="H40" s="14"/>
      <c r="I40" s="12"/>
      <c r="J40" s="16"/>
    </row>
    <row r="41" s="2" customFormat="1" customHeight="1" spans="1:10">
      <c r="A41" s="11" t="s">
        <v>89</v>
      </c>
      <c r="B41" s="11" t="s">
        <v>90</v>
      </c>
      <c r="C41" s="14" t="s">
        <v>91</v>
      </c>
      <c r="D41" s="14"/>
      <c r="E41" s="14"/>
      <c r="F41" s="14"/>
      <c r="G41" s="14">
        <v>3</v>
      </c>
      <c r="H41" s="14"/>
      <c r="I41" s="12"/>
      <c r="J41" s="16"/>
    </row>
    <row r="42" s="2" customFormat="1" ht="28" customHeight="1" spans="1:11">
      <c r="A42" s="11" t="s">
        <v>92</v>
      </c>
      <c r="B42" s="11" t="s">
        <v>93</v>
      </c>
      <c r="C42" s="18"/>
      <c r="D42" s="18"/>
      <c r="E42" s="18"/>
      <c r="F42" s="18"/>
      <c r="G42" s="14"/>
      <c r="H42" s="14"/>
      <c r="I42" s="12"/>
      <c r="J42" s="20" t="s">
        <v>94</v>
      </c>
      <c r="K42" s="32"/>
    </row>
    <row r="43" s="2" customFormat="1" ht="31" customHeight="1" spans="1:10">
      <c r="A43" s="19">
        <v>1</v>
      </c>
      <c r="B43" s="8" t="s">
        <v>95</v>
      </c>
      <c r="C43" s="8" t="s">
        <v>58</v>
      </c>
      <c r="D43" s="8">
        <v>10</v>
      </c>
      <c r="E43" s="8">
        <v>10</v>
      </c>
      <c r="F43" s="8">
        <v>10</v>
      </c>
      <c r="G43" s="8">
        <f t="shared" si="4"/>
        <v>30</v>
      </c>
      <c r="H43" s="8"/>
      <c r="I43" s="8"/>
      <c r="J43" s="33" t="s">
        <v>96</v>
      </c>
    </row>
    <row r="44" s="2" customFormat="1" ht="31" customHeight="1" spans="1:10">
      <c r="A44" s="19">
        <v>2</v>
      </c>
      <c r="B44" s="8" t="s">
        <v>97</v>
      </c>
      <c r="C44" s="8" t="s">
        <v>58</v>
      </c>
      <c r="D44" s="8">
        <v>4</v>
      </c>
      <c r="E44" s="8">
        <v>4</v>
      </c>
      <c r="F44" s="8">
        <v>4</v>
      </c>
      <c r="G44" s="8">
        <f t="shared" si="4"/>
        <v>12</v>
      </c>
      <c r="H44" s="8"/>
      <c r="I44" s="8"/>
      <c r="J44" s="33" t="s">
        <v>98</v>
      </c>
    </row>
    <row r="45" s="2" customFormat="1" ht="31" customHeight="1" spans="1:10">
      <c r="A45" s="19">
        <v>3</v>
      </c>
      <c r="B45" s="8" t="s">
        <v>99</v>
      </c>
      <c r="C45" s="8" t="s">
        <v>58</v>
      </c>
      <c r="D45" s="8">
        <v>2</v>
      </c>
      <c r="E45" s="8">
        <v>2</v>
      </c>
      <c r="F45" s="8">
        <v>2</v>
      </c>
      <c r="G45" s="8">
        <f t="shared" si="4"/>
        <v>6</v>
      </c>
      <c r="H45" s="8"/>
      <c r="I45" s="8"/>
      <c r="J45" s="33" t="s">
        <v>100</v>
      </c>
    </row>
    <row r="46" s="2" customFormat="1" ht="31" customHeight="1" spans="1:10">
      <c r="A46" s="19">
        <v>4</v>
      </c>
      <c r="B46" s="8" t="s">
        <v>101</v>
      </c>
      <c r="C46" s="8" t="s">
        <v>58</v>
      </c>
      <c r="D46" s="8">
        <v>2</v>
      </c>
      <c r="E46" s="8">
        <v>2</v>
      </c>
      <c r="F46" s="8">
        <v>2</v>
      </c>
      <c r="G46" s="8">
        <f t="shared" si="4"/>
        <v>6</v>
      </c>
      <c r="H46" s="8"/>
      <c r="I46" s="8"/>
      <c r="J46" s="33" t="s">
        <v>102</v>
      </c>
    </row>
    <row r="47" s="2" customFormat="1" ht="31" customHeight="1" spans="1:10">
      <c r="A47" s="19">
        <v>5</v>
      </c>
      <c r="B47" s="8" t="s">
        <v>103</v>
      </c>
      <c r="C47" s="8" t="s">
        <v>58</v>
      </c>
      <c r="D47" s="8">
        <v>16</v>
      </c>
      <c r="E47" s="8">
        <v>16</v>
      </c>
      <c r="F47" s="8">
        <v>16</v>
      </c>
      <c r="G47" s="8">
        <f t="shared" si="4"/>
        <v>48</v>
      </c>
      <c r="H47" s="8"/>
      <c r="I47" s="8"/>
      <c r="J47" s="33" t="s">
        <v>104</v>
      </c>
    </row>
    <row r="48" s="2" customFormat="1" ht="31" customHeight="1" spans="1:10">
      <c r="A48" s="19">
        <v>6</v>
      </c>
      <c r="B48" s="8" t="s">
        <v>105</v>
      </c>
      <c r="C48" s="8" t="s">
        <v>58</v>
      </c>
      <c r="D48" s="8">
        <v>6</v>
      </c>
      <c r="E48" s="8">
        <v>6</v>
      </c>
      <c r="F48" s="8">
        <v>6</v>
      </c>
      <c r="G48" s="8">
        <f t="shared" si="4"/>
        <v>18</v>
      </c>
      <c r="H48" s="8"/>
      <c r="I48" s="8"/>
      <c r="J48" s="33" t="s">
        <v>106</v>
      </c>
    </row>
    <row r="49" s="2" customFormat="1" ht="31" customHeight="1" spans="1:10">
      <c r="A49" s="19">
        <v>7</v>
      </c>
      <c r="B49" s="8" t="s">
        <v>107</v>
      </c>
      <c r="C49" s="8" t="s">
        <v>58</v>
      </c>
      <c r="D49" s="8">
        <v>11</v>
      </c>
      <c r="E49" s="8">
        <v>11</v>
      </c>
      <c r="F49" s="8">
        <v>11</v>
      </c>
      <c r="G49" s="8">
        <f t="shared" si="4"/>
        <v>33</v>
      </c>
      <c r="H49" s="8"/>
      <c r="I49" s="8"/>
      <c r="J49" s="33" t="s">
        <v>108</v>
      </c>
    </row>
    <row r="50" s="2" customFormat="1" ht="31" customHeight="1" spans="1:10">
      <c r="A50" s="19">
        <v>8</v>
      </c>
      <c r="B50" s="20" t="s">
        <v>109</v>
      </c>
      <c r="C50" s="8" t="s">
        <v>58</v>
      </c>
      <c r="D50" s="8">
        <v>20</v>
      </c>
      <c r="E50" s="8">
        <v>20</v>
      </c>
      <c r="F50" s="8">
        <v>20</v>
      </c>
      <c r="G50" s="8">
        <f t="shared" si="4"/>
        <v>60</v>
      </c>
      <c r="H50" s="8"/>
      <c r="I50" s="8"/>
      <c r="J50" s="33" t="s">
        <v>110</v>
      </c>
    </row>
    <row r="51" s="2" customFormat="1" ht="31" customHeight="1" spans="1:10">
      <c r="A51" s="19">
        <v>9</v>
      </c>
      <c r="B51" s="8" t="s">
        <v>111</v>
      </c>
      <c r="C51" s="8" t="s">
        <v>58</v>
      </c>
      <c r="D51" s="8">
        <v>2</v>
      </c>
      <c r="E51" s="8">
        <v>2</v>
      </c>
      <c r="F51" s="8">
        <v>2</v>
      </c>
      <c r="G51" s="8">
        <f t="shared" si="4"/>
        <v>6</v>
      </c>
      <c r="H51" s="8"/>
      <c r="I51" s="8"/>
      <c r="J51" s="33" t="s">
        <v>100</v>
      </c>
    </row>
    <row r="52" s="2" customFormat="1" ht="31" customHeight="1" spans="1:10">
      <c r="A52" s="19">
        <v>10</v>
      </c>
      <c r="B52" s="8" t="s">
        <v>112</v>
      </c>
      <c r="C52" s="8" t="s">
        <v>58</v>
      </c>
      <c r="D52" s="8">
        <v>1</v>
      </c>
      <c r="E52" s="8">
        <v>1</v>
      </c>
      <c r="F52" s="8">
        <v>1</v>
      </c>
      <c r="G52" s="8">
        <f t="shared" si="4"/>
        <v>3</v>
      </c>
      <c r="H52" s="8"/>
      <c r="I52" s="8"/>
      <c r="J52" s="33" t="s">
        <v>113</v>
      </c>
    </row>
    <row r="53" s="2" customFormat="1" customHeight="1" spans="1:10">
      <c r="A53" s="11" t="s">
        <v>114</v>
      </c>
      <c r="B53" s="11" t="s">
        <v>115</v>
      </c>
      <c r="C53" s="18" t="s">
        <v>116</v>
      </c>
      <c r="D53" s="18" t="s">
        <v>116</v>
      </c>
      <c r="E53" s="18"/>
      <c r="F53" s="18"/>
      <c r="G53" s="18"/>
      <c r="H53" s="18"/>
      <c r="I53" s="18"/>
      <c r="J53" s="34"/>
    </row>
    <row r="54" customHeight="1" spans="1:10">
      <c r="A54" s="19">
        <v>1</v>
      </c>
      <c r="B54" s="8" t="s">
        <v>117</v>
      </c>
      <c r="C54" s="8" t="s">
        <v>118</v>
      </c>
      <c r="D54" s="8">
        <v>2</v>
      </c>
      <c r="E54" s="8">
        <v>2</v>
      </c>
      <c r="F54" s="8">
        <v>2</v>
      </c>
      <c r="G54" s="8">
        <f>SUM(D54:F54)</f>
        <v>6</v>
      </c>
      <c r="H54" s="8"/>
      <c r="I54" s="8"/>
      <c r="J54" s="20"/>
    </row>
    <row r="55" customHeight="1" spans="1:10">
      <c r="A55" s="19">
        <v>2</v>
      </c>
      <c r="B55" s="8" t="s">
        <v>119</v>
      </c>
      <c r="C55" s="8" t="s">
        <v>120</v>
      </c>
      <c r="D55" s="8">
        <v>2</v>
      </c>
      <c r="E55" s="8" t="s">
        <v>17</v>
      </c>
      <c r="F55" s="8">
        <v>6</v>
      </c>
      <c r="G55" s="8">
        <f>SUM(D55:F55)</f>
        <v>8</v>
      </c>
      <c r="H55" s="8"/>
      <c r="I55" s="8"/>
      <c r="J55" s="20" t="s">
        <v>121</v>
      </c>
    </row>
    <row r="56" ht="28" customHeight="1" spans="1:10">
      <c r="A56" s="19">
        <v>3</v>
      </c>
      <c r="B56" s="20" t="s">
        <v>122</v>
      </c>
      <c r="C56" s="8" t="s">
        <v>120</v>
      </c>
      <c r="D56" s="8">
        <v>60</v>
      </c>
      <c r="E56" s="8" t="s">
        <v>17</v>
      </c>
      <c r="F56" s="8">
        <v>30</v>
      </c>
      <c r="G56" s="8">
        <f>SUM(D56:F56)</f>
        <v>90</v>
      </c>
      <c r="H56" s="8"/>
      <c r="I56" s="8"/>
      <c r="J56" s="20" t="s">
        <v>121</v>
      </c>
    </row>
    <row r="57" s="2" customFormat="1" customHeight="1" spans="1:10">
      <c r="A57" s="11" t="s">
        <v>123</v>
      </c>
      <c r="B57" s="11" t="s">
        <v>124</v>
      </c>
      <c r="C57" s="18"/>
      <c r="D57" s="18"/>
      <c r="E57" s="18"/>
      <c r="F57" s="18"/>
      <c r="G57" s="18"/>
      <c r="H57" s="18"/>
      <c r="I57" s="18"/>
      <c r="J57" s="34"/>
    </row>
    <row r="58" s="3" customFormat="1" customHeight="1" spans="1:10">
      <c r="A58" s="19">
        <v>1</v>
      </c>
      <c r="B58" s="8" t="s">
        <v>125</v>
      </c>
      <c r="C58" s="21" t="s">
        <v>85</v>
      </c>
      <c r="D58" s="22"/>
      <c r="E58" s="22"/>
      <c r="F58" s="22"/>
      <c r="G58" s="19">
        <v>1</v>
      </c>
      <c r="H58" s="22"/>
      <c r="I58" s="22"/>
      <c r="J58" s="20"/>
    </row>
    <row r="59" s="3" customFormat="1" customHeight="1" spans="1:10">
      <c r="A59" s="19">
        <v>2</v>
      </c>
      <c r="B59" s="8" t="s">
        <v>126</v>
      </c>
      <c r="C59" s="21" t="s">
        <v>85</v>
      </c>
      <c r="D59" s="22"/>
      <c r="E59" s="22"/>
      <c r="F59" s="22"/>
      <c r="G59" s="19">
        <v>1</v>
      </c>
      <c r="H59" s="22"/>
      <c r="I59" s="22"/>
      <c r="J59" s="20"/>
    </row>
    <row r="60" customHeight="1" spans="1:10">
      <c r="A60" s="19">
        <v>3</v>
      </c>
      <c r="B60" s="19" t="s">
        <v>127</v>
      </c>
      <c r="C60" s="21" t="s">
        <v>85</v>
      </c>
      <c r="D60" s="22"/>
      <c r="E60" s="22"/>
      <c r="F60" s="22"/>
      <c r="G60" s="19">
        <v>1</v>
      </c>
      <c r="H60" s="22"/>
      <c r="I60" s="22"/>
      <c r="J60" s="20"/>
    </row>
    <row r="61" customHeight="1" spans="1:10">
      <c r="A61" s="11" t="s">
        <v>128</v>
      </c>
      <c r="B61" s="11" t="s">
        <v>10</v>
      </c>
      <c r="C61" s="21"/>
      <c r="D61" s="22"/>
      <c r="E61" s="22"/>
      <c r="F61" s="22"/>
      <c r="G61" s="22"/>
      <c r="H61" s="22"/>
      <c r="I61" s="35"/>
      <c r="J61" s="20"/>
    </row>
  </sheetData>
  <mergeCells count="7">
    <mergeCell ref="C1:G1"/>
    <mergeCell ref="D12:F12"/>
    <mergeCell ref="A1:A2"/>
    <mergeCell ref="B1:B2"/>
    <mergeCell ref="H1:H2"/>
    <mergeCell ref="I1:I2"/>
    <mergeCell ref="J1:J2"/>
  </mergeCells>
  <pageMargins left="0.708661417322835" right="0.708661417322835" top="0.53" bottom="0.4" header="0.31496062992126" footer="0.31496062992126"/>
  <pageSetup paperSize="9" scale="88" orientation="landscape"/>
  <headerFooter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三场城维费 (清单)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宋建华</dc:creator>
  <cp:lastModifiedBy>九重光</cp:lastModifiedBy>
  <dcterms:created xsi:type="dcterms:W3CDTF">2023-05-12T11:15:00Z</dcterms:created>
  <cp:lastPrinted>2024-09-30T01:23:00Z</cp:lastPrinted>
  <dcterms:modified xsi:type="dcterms:W3CDTF">2024-11-25T03:43:04Z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F70D4F0226F24559A0142962A92ACE77_13</vt:lpwstr>
  </property>
  <property fmtid="{D5CDD505-2E9C-101B-9397-08002B2CF9AE}" pid="4" name="KSOReadingLayout">
    <vt:bool>true</vt:bool>
  </property>
</Properties>
</file>