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firstSheet="2" activeTab="3"/>
  </bookViews>
  <sheets>
    <sheet name="results_2" sheetId="10" state="veryHidden" r:id="rId1"/>
    <sheet name="results_3" sheetId="11" state="veryHidden" r:id="rId2"/>
    <sheet name="封面" sheetId="17" r:id="rId3"/>
    <sheet name="总说明" sheetId="16" r:id="rId4"/>
    <sheet name="03-1汇总表" sheetId="4" r:id="rId5"/>
    <sheet name="100章" sheetId="5" r:id="rId6"/>
    <sheet name="600章" sheetId="8" r:id="rId7"/>
  </sheets>
  <definedNames>
    <definedName name="_xlnm._FilterDatabase" localSheetId="6" hidden="1">'600章'!$A$1:$G$15</definedName>
    <definedName name="_xlnm.Print_Area" localSheetId="4">'03-1汇总表'!$A$1:$D$22</definedName>
    <definedName name="_xlnm.Print_Area" localSheetId="5">'100章'!$A$1:$G$12</definedName>
    <definedName name="_xlnm.Print_Area" localSheetId="6">'600章'!$A$1:$G$15</definedName>
    <definedName name="_xlnm.Print_Titles" localSheetId="4">'03-1汇总表'!$1:$3</definedName>
    <definedName name="_xlnm.Print_Titles" localSheetId="5">'100章'!$1:$5</definedName>
    <definedName name="_xlnm.Print_Titles" localSheetId="6">'600章'!$1:$5</definedName>
    <definedName name="_xlnm.Print_Area" localSheetId="3">总说明!$A$1:$A$27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<sst xmlns="http://schemas.openxmlformats.org/spreadsheetml/2006/main" count="127" uniqueCount="115">
  <si>
    <t>243省道溧水段路基中分带护栏完善提升工程</t>
  </si>
  <si>
    <t>投 标 工 程 量 清 单</t>
  </si>
  <si>
    <r>
      <rPr>
        <b/>
        <sz val="14"/>
        <rFont val="仿宋_GB2312"/>
        <charset val="134"/>
      </rPr>
      <t>招</t>
    </r>
    <r>
      <rPr>
        <b/>
        <sz val="12"/>
        <rFont val="仿宋_GB2312"/>
        <charset val="134"/>
      </rPr>
      <t xml:space="preserve">  </t>
    </r>
    <r>
      <rPr>
        <b/>
        <sz val="14"/>
        <rFont val="仿宋_GB2312"/>
        <charset val="134"/>
      </rPr>
      <t>标  人：</t>
    </r>
  </si>
  <si>
    <r>
      <rPr>
        <b/>
        <sz val="14"/>
        <rFont val="仿宋_GB2312"/>
        <charset val="134"/>
      </rPr>
      <t>投</t>
    </r>
    <r>
      <rPr>
        <b/>
        <sz val="12"/>
        <rFont val="仿宋_GB2312"/>
        <charset val="134"/>
      </rPr>
      <t xml:space="preserve">  </t>
    </r>
    <r>
      <rPr>
        <b/>
        <sz val="14"/>
        <rFont val="仿宋_GB2312"/>
        <charset val="134"/>
      </rPr>
      <t>标  人：</t>
    </r>
  </si>
  <si>
    <t>造价工程师：</t>
  </si>
  <si>
    <r>
      <rPr>
        <b/>
        <sz val="14"/>
        <rFont val="仿宋_GB2312"/>
        <charset val="134"/>
      </rPr>
      <t>编</t>
    </r>
    <r>
      <rPr>
        <b/>
        <sz val="9"/>
        <rFont val="仿宋_GB2312"/>
        <charset val="134"/>
      </rPr>
      <t xml:space="preserve"> </t>
    </r>
    <r>
      <rPr>
        <b/>
        <sz val="14"/>
        <rFont val="仿宋_GB2312"/>
        <charset val="134"/>
      </rPr>
      <t>制</t>
    </r>
    <r>
      <rPr>
        <b/>
        <sz val="9"/>
        <rFont val="仿宋_GB2312"/>
        <charset val="134"/>
      </rPr>
      <t xml:space="preserve"> </t>
    </r>
    <r>
      <rPr>
        <b/>
        <sz val="14"/>
        <rFont val="仿宋_GB2312"/>
        <charset val="134"/>
      </rPr>
      <t>日</t>
    </r>
    <r>
      <rPr>
        <b/>
        <sz val="9"/>
        <rFont val="仿宋_GB2312"/>
        <charset val="134"/>
      </rPr>
      <t xml:space="preserve"> </t>
    </r>
    <r>
      <rPr>
        <b/>
        <sz val="14"/>
        <rFont val="仿宋_GB2312"/>
        <charset val="134"/>
      </rPr>
      <t>期：</t>
    </r>
  </si>
  <si>
    <t>编 制 说 明</t>
  </si>
  <si>
    <t>一、工程概况：243省道溧水段路基中分带护栏完善提升工程。</t>
  </si>
  <si>
    <t>二、工程招标范围：根据243省道溧水段路基中分带护栏完善提升工程设计图纸内容，具体详见工程量清单。</t>
  </si>
  <si>
    <t>三、工程类别：交通工程。</t>
  </si>
  <si>
    <t>四、编制依据及说明：</t>
  </si>
  <si>
    <t>1、根据建设单位提供的由万世先行数智交通科技有限公司设计的《243省道溧水段路基中分带护栏完善提升工程（2024.12）》电子版图纸。</t>
  </si>
  <si>
    <t>2、《公路工程材料价格使用手册》。</t>
  </si>
  <si>
    <t>3、JTG3830-2018《公路工程建设项目概算预算编制办法》。</t>
  </si>
  <si>
    <r>
      <rPr>
        <sz val="11"/>
        <color rgb="FF000000"/>
        <rFont val="宋体"/>
        <charset val="134"/>
      </rPr>
      <t>4、</t>
    </r>
    <r>
      <rPr>
        <sz val="11"/>
        <rFont val="宋体"/>
        <charset val="134"/>
      </rPr>
      <t>JTG/T 3832-2018《公路工程预算定额》。</t>
    </r>
  </si>
  <si>
    <t>5、JTG/T 3833-2018《公路工程机械台班费用定额》。</t>
  </si>
  <si>
    <t>五、工程量清单说明：</t>
  </si>
  <si>
    <t>1、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</si>
  <si>
    <r>
      <rPr>
        <sz val="11"/>
        <rFont val="宋体"/>
        <charset val="134"/>
      </rPr>
      <t>2、本工程量清单应与招标文件中的投标人须知、通用合同条款、专用合同条款、技术标准及图纸等一起阅读理解。</t>
    </r>
    <r>
      <rPr>
        <sz val="11"/>
        <rFont val="Arial"/>
        <charset val="0"/>
      </rPr>
      <t xml:space="preserve">								</t>
    </r>
  </si>
  <si>
    <t>3、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15.4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</si>
  <si>
    <r>
      <rPr>
        <sz val="11"/>
        <rFont val="宋体"/>
        <charset val="134"/>
      </rPr>
      <t>4、如无说明，本工程量清单各章节是按《技术规范》的相应章节编号的。因此，工程量清单中各章工程子目的范围与计量等应与《技术规范》相应章节的范围结合起来理解或解释。</t>
    </r>
    <r>
      <rPr>
        <sz val="11"/>
        <rFont val="Arial"/>
        <charset val="0"/>
      </rPr>
      <t xml:space="preserve">	</t>
    </r>
    <r>
      <rPr>
        <sz val="11"/>
        <rFont val="宋体"/>
        <charset val="134"/>
      </rPr>
      <t> </t>
    </r>
    <r>
      <rPr>
        <sz val="11"/>
        <rFont val="Arial"/>
        <charset val="0"/>
      </rPr>
      <t xml:space="preserve">	</t>
    </r>
  </si>
  <si>
    <t xml:space="preserve">5、对作业和材料的一般说明或规定，未重复写入工程量清单内，在给工程量清单各子目标价前，应参阅《技术规范》的有关内容。       </t>
  </si>
  <si>
    <r>
      <rPr>
        <sz val="11"/>
        <rFont val="宋体"/>
        <charset val="134"/>
      </rPr>
      <t>6、工程量清单中所列工程量的变动，丝毫不会降低或影响合同条款的效力，也不免除承包人按规定的标准进行施工和修复缺陷的责任。</t>
    </r>
    <r>
      <rPr>
        <sz val="11"/>
        <rFont val="Arial"/>
        <charset val="0"/>
      </rPr>
      <t xml:space="preserve">								</t>
    </r>
  </si>
  <si>
    <t>7、图纸中所列的工程数量表及数量汇总表仅是提供资料，不是工程量清单的外延。当图纸与工程量清单所列数量不一致时，以工程量清单所列数量作为报价的依据。</t>
  </si>
  <si>
    <t>六、控制价说明：</t>
  </si>
  <si>
    <r>
      <rPr>
        <sz val="11"/>
        <rFont val="宋体"/>
        <charset val="134"/>
      </rPr>
      <t>1、工程量清单中的每一子目须填入单价或价格，且只允许有一个报价。</t>
    </r>
    <r>
      <rPr>
        <sz val="11"/>
        <rFont val="Arial"/>
        <charset val="0"/>
      </rPr>
      <t xml:space="preserve">		</t>
    </r>
  </si>
  <si>
    <r>
      <rPr>
        <sz val="11"/>
        <rFont val="宋体"/>
        <charset val="134"/>
      </rPr>
      <t>2、除非合同另有规定，工程量清单中有标价的单价和总额价均已包含了为实施和完成合同工程所需的劳务、材料、机械、质检（自检）、安装、缺陷修复、管理、保险、税费、利润等费用，以及合同明示或暗示的所有责任、义务和一般风险。</t>
    </r>
    <r>
      <rPr>
        <sz val="11"/>
        <rFont val="Arial"/>
        <charset val="0"/>
      </rPr>
      <t xml:space="preserve">					</t>
    </r>
  </si>
  <si>
    <r>
      <rPr>
        <sz val="11"/>
        <rFont val="宋体"/>
        <charset val="134"/>
      </rPr>
      <t>3、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r>
      <rPr>
        <sz val="11"/>
        <rFont val="Arial"/>
        <charset val="0"/>
      </rPr>
      <t xml:space="preserve">								</t>
    </r>
  </si>
  <si>
    <r>
      <rPr>
        <sz val="11"/>
        <rFont val="宋体"/>
        <charset val="134"/>
      </rPr>
      <t>4、符合合同条款规定的全部费用应认为已被计入有标价的工程量清单所列各子目之中，未列子目不予计量的工作，其费用应视为已分摊在本合同工程的有关子目的单价或总额价之中。</t>
    </r>
    <r>
      <rPr>
        <sz val="11"/>
        <rFont val="Arial"/>
        <charset val="0"/>
      </rPr>
      <t xml:space="preserve">								</t>
    </r>
  </si>
  <si>
    <r>
      <rPr>
        <sz val="11"/>
        <rFont val="宋体"/>
        <charset val="134"/>
      </rPr>
      <t>5、承包人用于本合同工程的各类装备的提供、运输、维护、拆卸、拼装等支付的费用，已包括在工程量清单的单价与总额价中。</t>
    </r>
    <r>
      <rPr>
        <sz val="11"/>
        <rFont val="Arial"/>
        <charset val="0"/>
      </rPr>
      <t xml:space="preserve">													</t>
    </r>
    <r>
      <rPr>
        <sz val="11"/>
        <rFont val="宋体"/>
        <charset val="134"/>
      </rPr>
      <t xml:space="preserve">   </t>
    </r>
    <r>
      <rPr>
        <sz val="11"/>
        <rFont val="Arial"/>
        <charset val="0"/>
      </rPr>
      <t xml:space="preserve">								</t>
    </r>
    <r>
      <rPr>
        <sz val="11"/>
        <rFont val="宋体"/>
        <charset val="134"/>
      </rPr>
      <t> </t>
    </r>
    <r>
      <rPr>
        <sz val="11"/>
        <rFont val="Arial"/>
        <charset val="0"/>
      </rPr>
      <t xml:space="preserve">						</t>
    </r>
  </si>
  <si>
    <t>6、安全生产费为控制价上限的1.5%，为不可竞争费。</t>
  </si>
  <si>
    <t>7、投标人必须为本项目人员缴纳工伤保险，一旦发生保险范围内的事件，损失由承包人自行承担，本费用包含在综合单价中，不单独计量。</t>
  </si>
  <si>
    <t>8、暂列金额（不含计日工总额）的数量及拟用子目的说明：本工程设暂列金额为清单小计的5%。</t>
  </si>
  <si>
    <r>
      <rPr>
        <sz val="11"/>
        <rFont val="Times New Roman"/>
        <charset val="134"/>
      </rPr>
      <t>表</t>
    </r>
    <r>
      <rPr>
        <sz val="11"/>
        <rFont val="Times New Roman"/>
        <charset val="134"/>
      </rPr>
      <t xml:space="preserve">03-1 </t>
    </r>
    <r>
      <rPr>
        <sz val="11"/>
        <rFont val="宋体"/>
        <charset val="134"/>
      </rPr>
      <t>清单汇总表</t>
    </r>
  </si>
  <si>
    <t>清单汇总表</t>
  </si>
  <si>
    <t>项目名称：243省道溧水段路基中分带护栏完善提升工程                     货币单位：人民币元</t>
  </si>
  <si>
    <t>序号</t>
  </si>
  <si>
    <t>章次</t>
  </si>
  <si>
    <t>科目名称</t>
  </si>
  <si>
    <t>金额（元）</t>
  </si>
  <si>
    <t>总则</t>
  </si>
  <si>
    <t>路基工程</t>
  </si>
  <si>
    <t>/</t>
  </si>
  <si>
    <t>路面工程</t>
  </si>
  <si>
    <t>桥梁工程</t>
  </si>
  <si>
    <t>安全设施及预埋工程</t>
  </si>
  <si>
    <r>
      <rPr>
        <sz val="10"/>
        <rFont val="宋体"/>
        <charset val="134"/>
      </rPr>
      <t>第</t>
    </r>
    <r>
      <rPr>
        <sz val="10"/>
        <rFont val="Times New Roman"/>
        <charset val="134"/>
      </rPr>
      <t>100</t>
    </r>
    <r>
      <rPr>
        <sz val="10"/>
        <rFont val="宋体"/>
        <charset val="134"/>
      </rPr>
      <t>章至第7</t>
    </r>
    <r>
      <rPr>
        <sz val="10"/>
        <rFont val="Times New Roman"/>
        <charset val="134"/>
      </rPr>
      <t>00</t>
    </r>
    <r>
      <rPr>
        <sz val="10"/>
        <rFont val="宋体"/>
        <charset val="134"/>
      </rPr>
      <t>章合计（</t>
    </r>
    <r>
      <rPr>
        <sz val="10"/>
        <rFont val="Times New Roman"/>
        <charset val="134"/>
      </rPr>
      <t>=1+2+3+4+5</t>
    </r>
    <r>
      <rPr>
        <sz val="10"/>
        <rFont val="宋体"/>
        <charset val="134"/>
      </rPr>
      <t>）</t>
    </r>
  </si>
  <si>
    <r>
      <rPr>
        <sz val="10"/>
        <rFont val="宋体"/>
        <charset val="134"/>
      </rPr>
      <t>暂列金额（</t>
    </r>
    <r>
      <rPr>
        <sz val="10"/>
        <rFont val="Times New Roman"/>
        <charset val="134"/>
      </rPr>
      <t>=6*5%</t>
    </r>
    <r>
      <rPr>
        <sz val="10"/>
        <rFont val="宋体"/>
        <charset val="134"/>
      </rPr>
      <t>）</t>
    </r>
  </si>
  <si>
    <r>
      <rPr>
        <sz val="10"/>
        <rFont val="宋体"/>
        <charset val="134"/>
      </rPr>
      <t>投标价（</t>
    </r>
    <r>
      <rPr>
        <sz val="10"/>
        <rFont val="Times New Roman"/>
        <charset val="134"/>
      </rPr>
      <t>5+6+7</t>
    </r>
    <r>
      <rPr>
        <sz val="10"/>
        <rFont val="宋体"/>
        <charset val="134"/>
      </rPr>
      <t>）</t>
    </r>
    <r>
      <rPr>
        <sz val="10"/>
        <rFont val="Times New Roman"/>
        <charset val="134"/>
      </rPr>
      <t>=8</t>
    </r>
  </si>
  <si>
    <t>招标人：　　　　　　（盖单位公章）</t>
  </si>
  <si>
    <r>
      <rPr>
        <sz val="12"/>
        <rFont val="Times New Roman"/>
        <charset val="134"/>
      </rPr>
      <t xml:space="preserve"> </t>
    </r>
    <r>
      <rPr>
        <sz val="12"/>
        <rFont val="宋体"/>
        <charset val="134"/>
      </rPr>
      <t>法定代表人或其授权代理人：　　　</t>
    </r>
    <r>
      <rPr>
        <sz val="12"/>
        <rFont val="Times New Roman"/>
        <charset val="134"/>
      </rPr>
      <t xml:space="preserve">    </t>
    </r>
    <r>
      <rPr>
        <sz val="12"/>
        <rFont val="宋体"/>
        <charset val="134"/>
      </rPr>
      <t>（签字）</t>
    </r>
  </si>
  <si>
    <r>
      <rPr>
        <sz val="12"/>
        <rFont val="Times New Roman"/>
        <charset val="134"/>
      </rPr>
      <t xml:space="preserve"> </t>
    </r>
    <r>
      <rPr>
        <sz val="12"/>
        <rFont val="宋体"/>
        <charset val="134"/>
      </rPr>
      <t>　　　　年　　　月　　　日</t>
    </r>
  </si>
  <si>
    <r>
      <rPr>
        <sz val="11"/>
        <rFont val="Times New Roman"/>
        <charset val="134"/>
      </rPr>
      <t>表</t>
    </r>
    <r>
      <rPr>
        <sz val="11"/>
        <rFont val="Times New Roman"/>
        <charset val="134"/>
      </rPr>
      <t xml:space="preserve">04  </t>
    </r>
    <r>
      <rPr>
        <sz val="11"/>
        <rFont val="宋体"/>
        <charset val="134"/>
      </rPr>
      <t>子目工程量清单</t>
    </r>
  </si>
  <si>
    <t>子目工程量清单</t>
  </si>
  <si>
    <r>
      <rPr>
        <b/>
        <sz val="12"/>
        <rFont val="宋体"/>
        <charset val="134"/>
      </rPr>
      <t>清单</t>
    </r>
    <r>
      <rPr>
        <b/>
        <sz val="12"/>
        <rFont val="Times New Roman"/>
        <charset val="134"/>
      </rPr>
      <t xml:space="preserve">      </t>
    </r>
    <r>
      <rPr>
        <b/>
        <sz val="12"/>
        <rFont val="宋体"/>
        <charset val="134"/>
      </rPr>
      <t>第</t>
    </r>
    <r>
      <rPr>
        <b/>
        <u/>
        <sz val="12"/>
        <rFont val="Times New Roman"/>
        <charset val="134"/>
      </rPr>
      <t xml:space="preserve"> 100 </t>
    </r>
    <r>
      <rPr>
        <b/>
        <sz val="12"/>
        <rFont val="宋体"/>
        <charset val="134"/>
      </rPr>
      <t>章</t>
    </r>
    <r>
      <rPr>
        <b/>
        <sz val="12"/>
        <rFont val="Times New Roman"/>
        <charset val="134"/>
      </rPr>
      <t xml:space="preserve">  </t>
    </r>
    <r>
      <rPr>
        <b/>
        <u/>
        <sz val="12"/>
        <rFont val="Times New Roman"/>
        <charset val="134"/>
      </rPr>
      <t xml:space="preserve"> </t>
    </r>
    <r>
      <rPr>
        <b/>
        <u/>
        <sz val="12"/>
        <rFont val="宋体"/>
        <charset val="134"/>
      </rPr>
      <t>总则</t>
    </r>
    <r>
      <rPr>
        <b/>
        <u/>
        <sz val="12"/>
        <rFont val="Times New Roman"/>
        <charset val="134"/>
      </rPr>
      <t xml:space="preserve"> </t>
    </r>
  </si>
  <si>
    <t>子目号</t>
  </si>
  <si>
    <t>子目名称</t>
  </si>
  <si>
    <t>子目特征</t>
  </si>
  <si>
    <t>单位</t>
  </si>
  <si>
    <t>工程数量</t>
  </si>
  <si>
    <t>单价（元）</t>
  </si>
  <si>
    <t>合价（元）</t>
  </si>
  <si>
    <t>101-1</t>
  </si>
  <si>
    <t>保险费</t>
  </si>
  <si>
    <t>-a</t>
  </si>
  <si>
    <t>建设工程一切险</t>
  </si>
  <si>
    <r>
      <rPr>
        <sz val="10"/>
        <color indexed="8"/>
        <rFont val="Times New Roman"/>
        <charset val="134"/>
      </rPr>
      <t>1</t>
    </r>
    <r>
      <rPr>
        <sz val="10"/>
        <color indexed="8"/>
        <rFont val="宋体"/>
        <charset val="134"/>
      </rPr>
      <t>、见招标文件技术规范</t>
    </r>
  </si>
  <si>
    <t>总额</t>
  </si>
  <si>
    <t>-b</t>
  </si>
  <si>
    <t>第三方责任险</t>
  </si>
  <si>
    <t>102-1</t>
  </si>
  <si>
    <r>
      <rPr>
        <sz val="10"/>
        <color indexed="8"/>
        <rFont val="宋体"/>
        <charset val="134"/>
      </rPr>
      <t>竣工文件费</t>
    </r>
  </si>
  <si>
    <r>
      <rPr>
        <sz val="10"/>
        <color rgb="FF000000"/>
        <rFont val="Times New Roman"/>
        <charset val="134"/>
      </rPr>
      <t>1</t>
    </r>
    <r>
      <rPr>
        <sz val="10"/>
        <color rgb="FF000000"/>
        <rFont val="宋体"/>
        <charset val="134"/>
      </rPr>
      <t>、按《公路工程竣（交）工验收办法》、《公路工程竣</t>
    </r>
    <r>
      <rPr>
        <sz val="10"/>
        <color rgb="FF000000"/>
        <rFont val="Times New Roman"/>
        <charset val="134"/>
      </rPr>
      <t>(</t>
    </r>
    <r>
      <rPr>
        <sz val="10"/>
        <color rgb="FF000000"/>
        <rFont val="宋体"/>
        <charset val="134"/>
      </rPr>
      <t>交</t>
    </r>
    <r>
      <rPr>
        <sz val="10"/>
        <color rgb="FF000000"/>
        <rFont val="Times New Roman"/>
        <charset val="134"/>
      </rPr>
      <t>)</t>
    </r>
    <r>
      <rPr>
        <sz val="10"/>
        <color rgb="FF000000"/>
        <rFont val="宋体"/>
        <charset val="134"/>
      </rPr>
      <t>工验收办法实施细则》及合同条款规定进行编制，满足验收要求</t>
    </r>
  </si>
  <si>
    <r>
      <rPr>
        <sz val="10"/>
        <color indexed="8"/>
        <rFont val="宋体"/>
        <charset val="134"/>
      </rPr>
      <t>总额</t>
    </r>
  </si>
  <si>
    <t>102-3</t>
  </si>
  <si>
    <t>安全生产费</t>
  </si>
  <si>
    <r>
      <rPr>
        <sz val="10"/>
        <color rgb="FF000000"/>
        <rFont val="Times New Roman"/>
        <charset val="134"/>
      </rPr>
      <t>1</t>
    </r>
    <r>
      <rPr>
        <sz val="10"/>
        <color rgb="FF000000"/>
        <rFont val="宋体"/>
        <charset val="134"/>
      </rPr>
      <t>、招标文件技术规范</t>
    </r>
    <r>
      <rPr>
        <sz val="10"/>
        <color rgb="FF000000"/>
        <rFont val="Times New Roman"/>
        <charset val="134"/>
      </rPr>
      <t>102.13</t>
    </r>
    <r>
      <rPr>
        <sz val="10"/>
        <color rgb="FF000000"/>
        <rFont val="宋体"/>
        <charset val="134"/>
      </rPr>
      <t>小节及合同条款规定落实安全生产</t>
    </r>
    <r>
      <rPr>
        <sz val="10"/>
        <color rgb="FF000000"/>
        <rFont val="Times New Roman"/>
        <charset val="134"/>
      </rPr>
      <t xml:space="preserve">
2</t>
    </r>
    <r>
      <rPr>
        <sz val="10"/>
        <color rgb="FF000000"/>
        <rFont val="宋体"/>
        <charset val="134"/>
      </rPr>
      <t>、控制价上限的</t>
    </r>
    <r>
      <rPr>
        <sz val="10"/>
        <color rgb="FF000000"/>
        <rFont val="Times New Roman"/>
        <charset val="134"/>
      </rPr>
      <t>1.5%</t>
    </r>
    <r>
      <rPr>
        <sz val="10"/>
        <color rgb="FF000000"/>
        <rFont val="宋体"/>
        <charset val="134"/>
      </rPr>
      <t>计</t>
    </r>
  </si>
  <si>
    <t>103-3</t>
  </si>
  <si>
    <r>
      <rPr>
        <sz val="10"/>
        <color indexed="8"/>
        <rFont val="宋体"/>
        <charset val="134"/>
      </rPr>
      <t>交通组织和临时安全设施费</t>
    </r>
  </si>
  <si>
    <r>
      <rPr>
        <sz val="10"/>
        <color rgb="FF000000"/>
        <rFont val="Times New Roman"/>
        <charset val="134"/>
      </rPr>
      <t>1</t>
    </r>
    <r>
      <rPr>
        <sz val="10"/>
        <color rgb="FF000000"/>
        <rFont val="宋体"/>
        <charset val="134"/>
      </rPr>
      <t>、见招标文件技术规范</t>
    </r>
    <r>
      <rPr>
        <sz val="10"/>
        <color rgb="FF000000"/>
        <rFont val="Times New Roman"/>
        <charset val="134"/>
      </rPr>
      <t xml:space="preserve">
2</t>
    </r>
    <r>
      <rPr>
        <sz val="10"/>
        <color rgb="FF000000"/>
        <rFont val="宋体"/>
        <charset val="134"/>
      </rPr>
      <t>、包含交通标志牌、水马、防撞桶、交通锥、隔离墩、临时照明等</t>
    </r>
    <r>
      <rPr>
        <sz val="10"/>
        <color rgb="FF000000"/>
        <rFont val="Times New Roman"/>
        <charset val="134"/>
      </rPr>
      <t xml:space="preserve">
3</t>
    </r>
    <r>
      <rPr>
        <sz val="10"/>
        <color rgb="FF000000"/>
        <rFont val="宋体"/>
        <charset val="134"/>
      </rPr>
      <t>、交通组织方案评审</t>
    </r>
  </si>
  <si>
    <r>
      <rPr>
        <b/>
        <sz val="10"/>
        <rFont val="宋体"/>
        <charset val="134"/>
      </rPr>
      <t>清单</t>
    </r>
    <r>
      <rPr>
        <b/>
        <sz val="10"/>
        <rFont val="Times New Roman"/>
        <charset val="134"/>
      </rPr>
      <t xml:space="preserve">    </t>
    </r>
    <r>
      <rPr>
        <b/>
        <sz val="10"/>
        <rFont val="宋体"/>
        <charset val="134"/>
      </rPr>
      <t>第</t>
    </r>
    <r>
      <rPr>
        <b/>
        <u/>
        <sz val="10"/>
        <rFont val="Times New Roman"/>
        <charset val="134"/>
      </rPr>
      <t xml:space="preserve"> 100 </t>
    </r>
    <r>
      <rPr>
        <b/>
        <sz val="10"/>
        <rFont val="宋体"/>
        <charset val="134"/>
      </rPr>
      <t>章合计</t>
    </r>
    <r>
      <rPr>
        <b/>
        <sz val="10"/>
        <rFont val="Times New Roman"/>
        <charset val="134"/>
      </rPr>
      <t xml:space="preserve">   </t>
    </r>
    <r>
      <rPr>
        <b/>
        <sz val="10"/>
        <rFont val="宋体"/>
        <charset val="134"/>
      </rPr>
      <t>人民币</t>
    </r>
  </si>
  <si>
    <t>元（此费用转入表03）</t>
  </si>
  <si>
    <r>
      <rPr>
        <sz val="11"/>
        <rFont val="宋体"/>
        <charset val="134"/>
      </rPr>
      <t>表</t>
    </r>
    <r>
      <rPr>
        <sz val="11"/>
        <rFont val="Times New Roman"/>
        <charset val="134"/>
      </rPr>
      <t xml:space="preserve">04  </t>
    </r>
    <r>
      <rPr>
        <sz val="11"/>
        <rFont val="宋体"/>
        <charset val="134"/>
      </rPr>
      <t>子目工程量清单</t>
    </r>
  </si>
  <si>
    <r>
      <rPr>
        <b/>
        <sz val="18"/>
        <rFont val="宋体"/>
        <charset val="134"/>
      </rPr>
      <t>子目工程量清单</t>
    </r>
  </si>
  <si>
    <r>
      <rPr>
        <b/>
        <sz val="12"/>
        <rFont val="宋体"/>
        <charset val="134"/>
      </rPr>
      <t>清单</t>
    </r>
    <r>
      <rPr>
        <b/>
        <sz val="12"/>
        <rFont val="Times New Roman"/>
        <charset val="134"/>
      </rPr>
      <t xml:space="preserve">      </t>
    </r>
    <r>
      <rPr>
        <b/>
        <sz val="12"/>
        <rFont val="宋体"/>
        <charset val="134"/>
      </rPr>
      <t>第</t>
    </r>
    <r>
      <rPr>
        <b/>
        <u/>
        <sz val="12"/>
        <rFont val="宋体"/>
        <charset val="134"/>
      </rPr>
      <t xml:space="preserve"> 6</t>
    </r>
    <r>
      <rPr>
        <b/>
        <u/>
        <sz val="12"/>
        <rFont val="Times New Roman"/>
        <charset val="134"/>
      </rPr>
      <t xml:space="preserve">00 </t>
    </r>
    <r>
      <rPr>
        <b/>
        <sz val="12"/>
        <rFont val="宋体"/>
        <charset val="134"/>
      </rPr>
      <t>章</t>
    </r>
    <r>
      <rPr>
        <b/>
        <sz val="12"/>
        <rFont val="Times New Roman"/>
        <charset val="134"/>
      </rPr>
      <t xml:space="preserve">  </t>
    </r>
    <r>
      <rPr>
        <b/>
        <u/>
        <sz val="12"/>
        <rFont val="宋体"/>
        <charset val="134"/>
      </rPr>
      <t>安全设施及预埋工程</t>
    </r>
    <r>
      <rPr>
        <b/>
        <u/>
        <sz val="12"/>
        <rFont val="Times New Roman"/>
        <charset val="134"/>
      </rPr>
      <t xml:space="preserve"> </t>
    </r>
  </si>
  <si>
    <r>
      <rPr>
        <sz val="10"/>
        <rFont val="宋体"/>
        <charset val="134"/>
      </rPr>
      <t>子目号</t>
    </r>
  </si>
  <si>
    <r>
      <rPr>
        <sz val="10"/>
        <rFont val="宋体"/>
        <charset val="134"/>
      </rPr>
      <t>子目名称</t>
    </r>
  </si>
  <si>
    <r>
      <rPr>
        <sz val="10"/>
        <rFont val="宋体"/>
        <charset val="134"/>
      </rPr>
      <t>子目特征</t>
    </r>
  </si>
  <si>
    <r>
      <rPr>
        <sz val="10"/>
        <rFont val="宋体"/>
        <charset val="134"/>
      </rPr>
      <t>工程数量</t>
    </r>
  </si>
  <si>
    <r>
      <rPr>
        <sz val="10"/>
        <rFont val="宋体"/>
        <charset val="134"/>
      </rPr>
      <t>单价（元）</t>
    </r>
  </si>
  <si>
    <r>
      <rPr>
        <sz val="10"/>
        <rFont val="宋体"/>
        <charset val="134"/>
      </rPr>
      <t>合价（元）</t>
    </r>
  </si>
  <si>
    <t>602-3</t>
  </si>
  <si>
    <t>波形梁钢护栏</t>
  </si>
  <si>
    <t>路侧波形梁钢护栏</t>
  </si>
  <si>
    <t>-1</t>
  </si>
  <si>
    <t>Gr-SBm-2E</t>
  </si>
  <si>
    <r>
      <rPr>
        <sz val="10"/>
        <rFont val="Times New Roman"/>
        <charset val="134"/>
      </rPr>
      <t>1</t>
    </r>
    <r>
      <rPr>
        <sz val="10"/>
        <rFont val="宋体"/>
        <charset val="134"/>
      </rPr>
      <t>、材料：</t>
    </r>
    <r>
      <rPr>
        <sz val="10"/>
        <rFont val="Times New Roman"/>
        <charset val="134"/>
      </rPr>
      <t>Q235
2</t>
    </r>
    <r>
      <rPr>
        <sz val="10"/>
        <rFont val="宋体"/>
        <charset val="134"/>
      </rPr>
      <t>、结构形式：单面、三波，立柱间距：</t>
    </r>
    <r>
      <rPr>
        <sz val="10"/>
        <rFont val="Times New Roman"/>
        <charset val="134"/>
      </rPr>
      <t>2m
3</t>
    </r>
    <r>
      <rPr>
        <sz val="10"/>
        <rFont val="宋体"/>
        <charset val="134"/>
      </rPr>
      <t>、涂层要求及其他：详见设计图纸</t>
    </r>
  </si>
  <si>
    <t>m</t>
  </si>
  <si>
    <t>Gr-SBm-2C</t>
  </si>
  <si>
    <r>
      <rPr>
        <sz val="10"/>
        <rFont val="Times New Roman"/>
        <charset val="134"/>
      </rPr>
      <t>1</t>
    </r>
    <r>
      <rPr>
        <sz val="10"/>
        <rFont val="宋体"/>
        <charset val="134"/>
      </rPr>
      <t>、材料：</t>
    </r>
    <r>
      <rPr>
        <sz val="10"/>
        <rFont val="Times New Roman"/>
        <charset val="134"/>
      </rPr>
      <t>Q235
2</t>
    </r>
    <r>
      <rPr>
        <sz val="10"/>
        <rFont val="宋体"/>
        <charset val="134"/>
      </rPr>
      <t>、结构形式：单面、三波，立柱间距：</t>
    </r>
    <r>
      <rPr>
        <sz val="10"/>
        <rFont val="Times New Roman"/>
        <charset val="134"/>
      </rPr>
      <t>2m
3</t>
    </r>
    <r>
      <rPr>
        <sz val="10"/>
        <rFont val="宋体"/>
        <charset val="134"/>
      </rPr>
      <t>、基础开挖，</t>
    </r>
    <r>
      <rPr>
        <sz val="10"/>
        <rFont val="Times New Roman"/>
        <charset val="134"/>
      </rPr>
      <t>C25</t>
    </r>
    <r>
      <rPr>
        <sz val="10"/>
        <rFont val="宋体"/>
        <charset val="134"/>
      </rPr>
      <t>混凝土基础</t>
    </r>
    <r>
      <rPr>
        <sz val="10"/>
        <rFont val="Times New Roman"/>
        <charset val="134"/>
      </rPr>
      <t xml:space="preserve">
4</t>
    </r>
    <r>
      <rPr>
        <sz val="10"/>
        <rFont val="宋体"/>
        <charset val="134"/>
      </rPr>
      <t>、涂层要求及其他：详见设计图纸</t>
    </r>
  </si>
  <si>
    <t>Gr-Am-2E</t>
  </si>
  <si>
    <r>
      <rPr>
        <sz val="10"/>
        <rFont val="Times New Roman"/>
        <charset val="134"/>
      </rPr>
      <t>1</t>
    </r>
    <r>
      <rPr>
        <sz val="10"/>
        <rFont val="宋体"/>
        <charset val="134"/>
      </rPr>
      <t>、材料：</t>
    </r>
    <r>
      <rPr>
        <sz val="10"/>
        <rFont val="Times New Roman"/>
        <charset val="134"/>
      </rPr>
      <t>Q235
2</t>
    </r>
    <r>
      <rPr>
        <sz val="10"/>
        <rFont val="宋体"/>
        <charset val="134"/>
      </rPr>
      <t>、结构形式：双面、两波，立柱间距：</t>
    </r>
    <r>
      <rPr>
        <sz val="10"/>
        <rFont val="Times New Roman"/>
        <charset val="134"/>
      </rPr>
      <t>2m
3</t>
    </r>
    <r>
      <rPr>
        <sz val="10"/>
        <rFont val="宋体"/>
        <charset val="134"/>
      </rPr>
      <t>、涂层要求及其他：详见设计图纸</t>
    </r>
  </si>
  <si>
    <t>Gr-Am-2C</t>
  </si>
  <si>
    <r>
      <rPr>
        <sz val="10"/>
        <rFont val="Times New Roman"/>
        <charset val="134"/>
      </rPr>
      <t>1</t>
    </r>
    <r>
      <rPr>
        <sz val="10"/>
        <rFont val="宋体"/>
        <charset val="134"/>
      </rPr>
      <t>、材料：</t>
    </r>
    <r>
      <rPr>
        <sz val="10"/>
        <rFont val="Times New Roman"/>
        <charset val="134"/>
      </rPr>
      <t>Q235
2</t>
    </r>
    <r>
      <rPr>
        <sz val="10"/>
        <rFont val="宋体"/>
        <charset val="134"/>
      </rPr>
      <t>、结构形式：双面、两波，立柱间距：</t>
    </r>
    <r>
      <rPr>
        <sz val="10"/>
        <rFont val="Times New Roman"/>
        <charset val="134"/>
      </rPr>
      <t>2m
3</t>
    </r>
    <r>
      <rPr>
        <sz val="10"/>
        <rFont val="宋体"/>
        <charset val="134"/>
      </rPr>
      <t>、基础开挖，</t>
    </r>
    <r>
      <rPr>
        <sz val="10"/>
        <rFont val="Times New Roman"/>
        <charset val="134"/>
      </rPr>
      <t>C25</t>
    </r>
    <r>
      <rPr>
        <sz val="10"/>
        <rFont val="宋体"/>
        <charset val="134"/>
      </rPr>
      <t>混凝土基础</t>
    </r>
    <r>
      <rPr>
        <sz val="10"/>
        <rFont val="Times New Roman"/>
        <charset val="134"/>
      </rPr>
      <t xml:space="preserve">
4</t>
    </r>
    <r>
      <rPr>
        <sz val="10"/>
        <rFont val="宋体"/>
        <charset val="134"/>
      </rPr>
      <t>、涂层要求及其他：详见设计图纸</t>
    </r>
  </si>
  <si>
    <t>-c</t>
  </si>
  <si>
    <t>波形梁钢护栏端头</t>
  </si>
  <si>
    <t>端头</t>
  </si>
  <si>
    <r>
      <rPr>
        <sz val="10"/>
        <rFont val="Times New Roman"/>
        <charset val="134"/>
      </rPr>
      <t>1</t>
    </r>
    <r>
      <rPr>
        <sz val="10"/>
        <rFont val="宋体"/>
        <charset val="134"/>
      </rPr>
      <t>、材料：</t>
    </r>
    <r>
      <rPr>
        <sz val="10"/>
        <rFont val="Times New Roman"/>
        <charset val="134"/>
      </rPr>
      <t>Q235
2</t>
    </r>
    <r>
      <rPr>
        <sz val="10"/>
        <rFont val="宋体"/>
        <charset val="134"/>
      </rPr>
      <t>、端头钢板厚度</t>
    </r>
    <r>
      <rPr>
        <sz val="10"/>
        <rFont val="Times New Roman"/>
        <charset val="134"/>
      </rPr>
      <t>4.5mm
3</t>
    </r>
    <r>
      <rPr>
        <sz val="10"/>
        <rFont val="宋体"/>
        <charset val="134"/>
      </rPr>
      <t>、涂层要求及其他：详见设计图纸</t>
    </r>
  </si>
  <si>
    <r>
      <rPr>
        <sz val="10"/>
        <rFont val="宋体"/>
        <charset val="134"/>
      </rPr>
      <t>个</t>
    </r>
  </si>
  <si>
    <t>605-5</t>
  </si>
  <si>
    <t>轮廓标</t>
  </si>
  <si>
    <r>
      <rPr>
        <sz val="10"/>
        <rFont val="Times New Roman"/>
        <charset val="134"/>
      </rPr>
      <t>1</t>
    </r>
    <r>
      <rPr>
        <sz val="10"/>
        <rFont val="宋体"/>
        <charset val="134"/>
      </rPr>
      <t>、设置于波形梁板中间凹槽内，轮廓标反光片右侧为白色，左侧为黄色，轮廓标采用厚</t>
    </r>
    <r>
      <rPr>
        <sz val="10"/>
        <rFont val="Times New Roman"/>
        <charset val="134"/>
      </rPr>
      <t>1.5mm</t>
    </r>
    <r>
      <rPr>
        <sz val="10"/>
        <rFont val="宋体"/>
        <charset val="134"/>
      </rPr>
      <t>的薄钢板</t>
    </r>
    <r>
      <rPr>
        <sz val="10"/>
        <rFont val="Times New Roman"/>
        <charset val="134"/>
      </rPr>
      <t xml:space="preserve">
2</t>
    </r>
    <r>
      <rPr>
        <sz val="10"/>
        <rFont val="宋体"/>
        <charset val="134"/>
      </rPr>
      <t>、具体详见设计图纸</t>
    </r>
  </si>
  <si>
    <t>个</t>
  </si>
  <si>
    <r>
      <rPr>
        <b/>
        <sz val="10"/>
        <rFont val="宋体"/>
        <charset val="134"/>
      </rPr>
      <t>清单</t>
    </r>
    <r>
      <rPr>
        <b/>
        <sz val="10"/>
        <rFont val="Times New Roman"/>
        <charset val="134"/>
      </rPr>
      <t xml:space="preserve">    </t>
    </r>
    <r>
      <rPr>
        <b/>
        <sz val="10"/>
        <rFont val="宋体"/>
        <charset val="134"/>
      </rPr>
      <t>第</t>
    </r>
    <r>
      <rPr>
        <b/>
        <u/>
        <sz val="10"/>
        <rFont val="Times New Roman"/>
        <charset val="134"/>
      </rPr>
      <t xml:space="preserve"> 600 </t>
    </r>
    <r>
      <rPr>
        <b/>
        <sz val="10"/>
        <rFont val="宋体"/>
        <charset val="134"/>
      </rPr>
      <t>章合计</t>
    </r>
    <r>
      <rPr>
        <b/>
        <sz val="10"/>
        <rFont val="Times New Roman"/>
        <charset val="134"/>
      </rPr>
      <t xml:space="preserve">   </t>
    </r>
    <r>
      <rPr>
        <b/>
        <sz val="10"/>
        <rFont val="宋体"/>
        <charset val="134"/>
      </rPr>
      <t>人民币</t>
    </r>
  </si>
  <si>
    <r>
      <rPr>
        <b/>
        <sz val="10"/>
        <rFont val="宋体"/>
        <charset val="134"/>
      </rPr>
      <t>元（此费用转入表</t>
    </r>
    <r>
      <rPr>
        <b/>
        <sz val="10"/>
        <rFont val="Times New Roman"/>
        <charset val="134"/>
      </rPr>
      <t>03</t>
    </r>
    <r>
      <rPr>
        <b/>
        <sz val="10"/>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</si>
</sst>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_);[Red]\(0\)"/>
    <numFmt numFmtId="179" formatCode="0.00_ "/>
  </numFmts>
  <fonts count="61">
    <font>
      <sz val="11"/>
      <color theme="1"/>
      <name val="宋体"/>
      <charset val="134"/>
      <scheme val="minor"/>
    </font>
    <font>
      <sz val="12"/>
      <name val="Times New Roman"/>
      <charset val="134"/>
    </font>
    <font>
      <sz val="11"/>
      <name val="Times New Roman"/>
      <charset val="134"/>
    </font>
    <font>
      <b/>
      <sz val="18"/>
      <name val="Times New Roman"/>
      <charset val="134"/>
    </font>
    <font>
      <sz val="10"/>
      <name val="宋体"/>
      <charset val="134"/>
    </font>
    <font>
      <b/>
      <sz val="12"/>
      <name val="宋体"/>
      <charset val="134"/>
    </font>
    <font>
      <b/>
      <sz val="12"/>
      <name val="Times New Roman"/>
      <charset val="134"/>
    </font>
    <font>
      <sz val="10"/>
      <name val="Times New Roman"/>
      <charset val="134"/>
    </font>
    <font>
      <sz val="10"/>
      <color indexed="8"/>
      <name val="Times New Roman"/>
      <charset val="134"/>
    </font>
    <font>
      <sz val="10"/>
      <color rgb="FF000000"/>
      <name val="宋体"/>
      <charset val="134"/>
    </font>
    <font>
      <sz val="10"/>
      <color theme="1"/>
      <name val="Times New Roman"/>
      <charset val="134"/>
    </font>
    <font>
      <b/>
      <sz val="10"/>
      <name val="宋体"/>
      <charset val="134"/>
    </font>
    <font>
      <b/>
      <sz val="10"/>
      <name val="Times New Roman"/>
      <charset val="134"/>
    </font>
    <font>
      <b/>
      <u/>
      <sz val="10"/>
      <name val="Times New Roman"/>
      <charset val="134"/>
    </font>
    <font>
      <sz val="10"/>
      <color rgb="FF000000"/>
      <name val="Times New Roman"/>
      <charset val="134"/>
    </font>
    <font>
      <sz val="10"/>
      <name val="Times New Roman"/>
      <charset val="0"/>
    </font>
    <font>
      <sz val="11"/>
      <color theme="1"/>
      <name val="Times New Roman"/>
      <charset val="134"/>
    </font>
    <font>
      <sz val="11"/>
      <name val="宋体"/>
      <charset val="134"/>
    </font>
    <font>
      <sz val="12"/>
      <name val="宋体"/>
      <charset val="134"/>
    </font>
    <font>
      <sz val="11"/>
      <name val="Times New Roman"/>
      <charset val="0"/>
    </font>
    <font>
      <sz val="12"/>
      <name val="Times New Roman"/>
      <charset val="0"/>
    </font>
    <font>
      <b/>
      <sz val="24"/>
      <name val="仿宋_GB2312"/>
      <charset val="134"/>
    </font>
    <font>
      <sz val="11"/>
      <name val="宋体"/>
      <charset val="0"/>
    </font>
    <font>
      <sz val="11"/>
      <color rgb="FF000000"/>
      <name val="宋体"/>
      <charset val="134"/>
    </font>
    <font>
      <b/>
      <sz val="11"/>
      <name val="仿宋_GB2312"/>
      <charset val="134"/>
    </font>
    <font>
      <b/>
      <sz val="12"/>
      <name val="仿宋_GB2312"/>
      <charset val="134"/>
    </font>
    <font>
      <b/>
      <sz val="18"/>
      <name val="仿宋_GB2312"/>
      <charset val="134"/>
    </font>
    <font>
      <b/>
      <sz val="14"/>
      <name val="仿宋_GB2312"/>
      <charset val="134"/>
    </font>
    <font>
      <b/>
      <sz val="28"/>
      <name val="仿宋_GB2312"/>
      <charset val="134"/>
    </font>
    <font>
      <b/>
      <sz val="32"/>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9C0006"/>
      <name val="宋体"/>
      <charset val="134"/>
      <scheme val="minor"/>
    </font>
    <font>
      <sz val="10"/>
      <name val="Arial"/>
      <charset val="134"/>
    </font>
    <font>
      <sz val="11"/>
      <color rgb="FF006100"/>
      <name val="宋体"/>
      <charset val="134"/>
      <scheme val="minor"/>
    </font>
    <font>
      <sz val="11"/>
      <name val="Arial"/>
      <charset val="0"/>
    </font>
    <font>
      <sz val="10"/>
      <color indexed="8"/>
      <name val="宋体"/>
      <charset val="134"/>
    </font>
    <font>
      <b/>
      <sz val="9"/>
      <name val="仿宋_GB2312"/>
      <charset val="134"/>
    </font>
    <font>
      <b/>
      <u/>
      <sz val="12"/>
      <name val="宋体"/>
      <charset val="134"/>
    </font>
    <font>
      <b/>
      <u/>
      <sz val="12"/>
      <name val="Times New Roman"/>
      <charset val="134"/>
    </font>
    <font>
      <b/>
      <sz val="18"/>
      <name val="宋体"/>
      <charset val="134"/>
    </font>
  </fonts>
  <fills count="3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0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pplyNumberFormat="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alignment vertical="center"/>
    </xf>
    <xf numFmtId="0" fontId="50" fillId="35" borderId="0" applyNumberFormat="0" applyBorder="0" applyAlignment="0" applyProtection="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top"/>
    </xf>
    <xf numFmtId="0" fontId="18" fillId="0" borderId="0"/>
    <xf numFmtId="0" fontId="18" fillId="0" borderId="0"/>
    <xf numFmtId="0" fontId="18" fillId="0" borderId="0">
      <alignment vertical="center"/>
    </xf>
    <xf numFmtId="0" fontId="18" fillId="0" borderId="0"/>
    <xf numFmtId="0" fontId="51" fillId="36" borderId="0" applyNumberFormat="0" applyBorder="0" applyAlignment="0" applyProtection="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top"/>
    </xf>
    <xf numFmtId="0" fontId="18" fillId="0" borderId="0">
      <alignment vertical="top"/>
    </xf>
    <xf numFmtId="0" fontId="18" fillId="0" borderId="0">
      <alignment vertical="center"/>
    </xf>
    <xf numFmtId="0" fontId="18" fillId="0" borderId="0">
      <alignment vertical="center"/>
    </xf>
    <xf numFmtId="0" fontId="18" fillId="0" borderId="0">
      <alignment vertical="top"/>
    </xf>
    <xf numFmtId="0" fontId="18" fillId="0" borderId="0">
      <alignment vertical="top"/>
    </xf>
    <xf numFmtId="0" fontId="18" fillId="0" borderId="0">
      <alignment vertical="center"/>
    </xf>
    <xf numFmtId="0" fontId="18" fillId="0" borderId="0">
      <alignment vertical="center"/>
    </xf>
    <xf numFmtId="0" fontId="18" fillId="0" borderId="0">
      <alignment vertical="top"/>
    </xf>
    <xf numFmtId="0" fontId="18" fillId="0" borderId="0">
      <alignment vertical="top"/>
    </xf>
    <xf numFmtId="0" fontId="18" fillId="0" borderId="0">
      <alignment vertical="center"/>
    </xf>
    <xf numFmtId="0" fontId="18" fillId="0" borderId="0">
      <alignment vertical="top"/>
    </xf>
    <xf numFmtId="0" fontId="18" fillId="0" borderId="0">
      <alignment vertical="top"/>
    </xf>
    <xf numFmtId="0" fontId="50" fillId="35" borderId="0" applyNumberFormat="0" applyBorder="0" applyAlignment="0" applyProtection="0">
      <alignment vertical="center"/>
    </xf>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center"/>
    </xf>
    <xf numFmtId="0" fontId="18" fillId="0" borderId="0">
      <alignment vertical="top"/>
    </xf>
    <xf numFmtId="0" fontId="18" fillId="0" borderId="0">
      <alignment vertical="top"/>
    </xf>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5" fillId="0" borderId="0" applyNumberFormat="0" applyFill="0" applyBorder="0" applyAlignment="0" applyProtection="0"/>
    <xf numFmtId="0" fontId="18" fillId="0" borderId="0">
      <alignment vertical="center"/>
    </xf>
    <xf numFmtId="0" fontId="18" fillId="0" borderId="0"/>
    <xf numFmtId="0" fontId="18" fillId="0" borderId="0">
      <alignment vertical="center"/>
    </xf>
    <xf numFmtId="0" fontId="5" fillId="0" borderId="0" applyNumberFormat="0" applyFill="0" applyBorder="0" applyAlignment="0" applyProtection="0"/>
    <xf numFmtId="0" fontId="18" fillId="0" borderId="0">
      <alignment vertical="center"/>
    </xf>
    <xf numFmtId="0" fontId="18" fillId="0" borderId="0">
      <alignment vertical="center"/>
    </xf>
    <xf numFmtId="0" fontId="18" fillId="0" borderId="0"/>
    <xf numFmtId="0" fontId="52" fillId="9"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18" fillId="0" borderId="0"/>
    <xf numFmtId="0" fontId="50" fillId="35" borderId="0" applyNumberFormat="0" applyBorder="0" applyAlignment="0" applyProtection="0">
      <alignment vertical="center"/>
    </xf>
    <xf numFmtId="0" fontId="18" fillId="0" borderId="0"/>
    <xf numFmtId="0" fontId="18" fillId="0" borderId="0">
      <alignment vertical="center"/>
    </xf>
    <xf numFmtId="0" fontId="50" fillId="35" borderId="0" applyNumberFormat="0" applyBorder="0" applyAlignment="0" applyProtection="0">
      <alignment vertical="center"/>
    </xf>
    <xf numFmtId="0" fontId="18" fillId="0" borderId="0"/>
    <xf numFmtId="0" fontId="50" fillId="35" borderId="0" applyNumberFormat="0" applyBorder="0" applyAlignment="0" applyProtection="0">
      <alignment vertical="center"/>
    </xf>
    <xf numFmtId="0" fontId="18" fillId="0" borderId="0"/>
    <xf numFmtId="0" fontId="50" fillId="35" borderId="0" applyNumberFormat="0" applyBorder="0" applyAlignment="0" applyProtection="0">
      <alignment vertical="center"/>
    </xf>
    <xf numFmtId="0" fontId="18" fillId="0" borderId="0"/>
    <xf numFmtId="0" fontId="18" fillId="0" borderId="0">
      <alignment vertical="center"/>
    </xf>
    <xf numFmtId="0" fontId="50" fillId="35" borderId="0" applyNumberFormat="0" applyBorder="0" applyAlignment="0" applyProtection="0">
      <alignment vertical="center"/>
    </xf>
    <xf numFmtId="0" fontId="18" fillId="0" borderId="0"/>
    <xf numFmtId="0" fontId="0" fillId="0" borderId="0">
      <alignment vertical="center"/>
    </xf>
    <xf numFmtId="0" fontId="18" fillId="0" borderId="0"/>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18" fillId="0" borderId="0">
      <alignment vertical="center"/>
    </xf>
    <xf numFmtId="0" fontId="50" fillId="35" borderId="0" applyNumberFormat="0" applyBorder="0" applyAlignment="0" applyProtection="0">
      <alignment vertical="center"/>
    </xf>
    <xf numFmtId="0" fontId="18" fillId="0" borderId="0"/>
    <xf numFmtId="0" fontId="50" fillId="35" borderId="0" applyNumberFormat="0" applyBorder="0" applyAlignment="0" applyProtection="0">
      <alignment vertical="center"/>
    </xf>
    <xf numFmtId="0" fontId="18" fillId="0" borderId="0"/>
    <xf numFmtId="0" fontId="50" fillId="35" borderId="0" applyNumberFormat="0" applyBorder="0" applyAlignment="0" applyProtection="0">
      <alignment vertical="center"/>
    </xf>
    <xf numFmtId="0" fontId="18" fillId="0" borderId="0"/>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18" fillId="0" borderId="0">
      <alignment vertical="center"/>
    </xf>
    <xf numFmtId="0" fontId="0"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xf numFmtId="0" fontId="18" fillId="0" borderId="0"/>
    <xf numFmtId="0" fontId="18" fillId="0" borderId="0"/>
    <xf numFmtId="0" fontId="0" fillId="0" borderId="0"/>
    <xf numFmtId="0" fontId="18" fillId="0" borderId="0" applyNumberFormat="0"/>
    <xf numFmtId="0" fontId="18" fillId="0" borderId="0"/>
    <xf numFmtId="0" fontId="0" fillId="0" borderId="0">
      <alignment vertical="center"/>
    </xf>
    <xf numFmtId="0" fontId="18" fillId="0" borderId="0"/>
    <xf numFmtId="0" fontId="0" fillId="0" borderId="0"/>
    <xf numFmtId="0" fontId="18" fillId="0" borderId="0">
      <alignment vertical="center"/>
    </xf>
    <xf numFmtId="0" fontId="0" fillId="0" borderId="0">
      <alignment vertical="center"/>
    </xf>
    <xf numFmtId="0" fontId="0" fillId="0" borderId="0">
      <alignment vertical="center"/>
    </xf>
    <xf numFmtId="0" fontId="18" fillId="0" borderId="0"/>
    <xf numFmtId="0" fontId="18" fillId="0" borderId="0"/>
    <xf numFmtId="0" fontId="18" fillId="0" borderId="0"/>
    <xf numFmtId="0" fontId="18" fillId="0" borderId="0"/>
    <xf numFmtId="0" fontId="0" fillId="0" borderId="0">
      <alignment vertical="center"/>
    </xf>
    <xf numFmtId="0" fontId="18" fillId="0" borderId="0"/>
    <xf numFmtId="0" fontId="18" fillId="0" borderId="0"/>
    <xf numFmtId="0" fontId="18" fillId="0" borderId="0">
      <alignment vertical="center"/>
    </xf>
    <xf numFmtId="0" fontId="18" fillId="0" borderId="0"/>
    <xf numFmtId="0" fontId="0"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xf numFmtId="0" fontId="53"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applyNumberFormat="0"/>
    <xf numFmtId="0" fontId="18" fillId="0" borderId="0">
      <alignment vertical="center"/>
    </xf>
    <xf numFmtId="0" fontId="18" fillId="0" borderId="0"/>
    <xf numFmtId="0" fontId="18" fillId="0" borderId="0" applyNumberFormat="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pplyNumberFormat="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pplyNumberFormat="0"/>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applyNumberFormat="0"/>
    <xf numFmtId="0" fontId="18" fillId="0" borderId="0"/>
    <xf numFmtId="0" fontId="18" fillId="0" borderId="0"/>
    <xf numFmtId="0" fontId="18" fillId="0" borderId="0" applyNumberFormat="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0" fillId="0" borderId="0">
      <alignment vertical="center"/>
    </xf>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applyNumberFormat="0"/>
    <xf numFmtId="0" fontId="18" fillId="0" borderId="0"/>
    <xf numFmtId="0" fontId="18" fillId="0" borderId="0"/>
    <xf numFmtId="0" fontId="18" fillId="0" borderId="0" applyNumberFormat="0"/>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pplyNumberFormat="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3" fillId="0" borderId="0"/>
    <xf numFmtId="0" fontId="18" fillId="0" borderId="0"/>
    <xf numFmtId="0" fontId="53"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NumberFormat="0"/>
    <xf numFmtId="0" fontId="18" fillId="0" borderId="0">
      <alignment vertical="center"/>
    </xf>
    <xf numFmtId="0" fontId="18" fillId="0" borderId="0"/>
    <xf numFmtId="0" fontId="18" fillId="0" borderId="0"/>
    <xf numFmtId="0" fontId="18" fillId="0" borderId="0" applyNumberFormat="0"/>
    <xf numFmtId="0" fontId="18" fillId="0" borderId="0">
      <alignment vertical="center"/>
    </xf>
    <xf numFmtId="0" fontId="18" fillId="0" borderId="0" applyNumberFormat="0"/>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lignment vertical="center"/>
    </xf>
    <xf numFmtId="0" fontId="18" fillId="0" borderId="0"/>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pplyNumberFormat="0"/>
    <xf numFmtId="0" fontId="18" fillId="0" borderId="0">
      <alignment vertical="center"/>
    </xf>
    <xf numFmtId="0" fontId="18" fillId="0" borderId="0" applyNumberFormat="0"/>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NumberFormat="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pplyNumberFormat="0"/>
    <xf numFmtId="0" fontId="18" fillId="0" borderId="0"/>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pplyNumberFormat="0"/>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NumberFormat="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pplyNumberFormat="0"/>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3"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pplyNumberFormat="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pplyNumberFormat="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51" fillId="36" borderId="0" applyNumberFormat="0" applyBorder="0" applyAlignment="0" applyProtection="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xf numFmtId="0" fontId="18" fillId="0" borderId="0"/>
    <xf numFmtId="0" fontId="18" fillId="0" borderId="0" applyNumberFormat="0"/>
    <xf numFmtId="0" fontId="18" fillId="0" borderId="0"/>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applyNumberFormat="0"/>
    <xf numFmtId="0" fontId="18" fillId="0" borderId="0">
      <alignment vertical="center"/>
    </xf>
    <xf numFmtId="0" fontId="18" fillId="0" borderId="0"/>
    <xf numFmtId="0" fontId="18" fillId="0" borderId="0"/>
    <xf numFmtId="0" fontId="18" fillId="0" borderId="0" applyNumberFormat="0"/>
    <xf numFmtId="0" fontId="18" fillId="0" borderId="0"/>
    <xf numFmtId="0" fontId="18" fillId="0" borderId="0" applyNumberFormat="0"/>
    <xf numFmtId="0" fontId="18" fillId="0" borderId="0">
      <alignment vertical="center"/>
    </xf>
    <xf numFmtId="0" fontId="18" fillId="0" borderId="0">
      <alignment vertical="center"/>
    </xf>
    <xf numFmtId="0" fontId="18" fillId="0" borderId="0" applyNumberFormat="0"/>
    <xf numFmtId="0" fontId="0" fillId="0" borderId="0">
      <alignment vertical="center"/>
    </xf>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xf numFmtId="0" fontId="18" fillId="0" borderId="0"/>
    <xf numFmtId="0" fontId="18" fillId="0" borderId="0"/>
    <xf numFmtId="0" fontId="18" fillId="0" borderId="0" applyNumberFormat="0"/>
    <xf numFmtId="0" fontId="18" fillId="0" borderId="0" applyNumberFormat="0"/>
    <xf numFmtId="0" fontId="18" fillId="0" borderId="0" applyNumberFormat="0"/>
    <xf numFmtId="0" fontId="18" fillId="0" borderId="0" applyNumberFormat="0"/>
    <xf numFmtId="0" fontId="18" fillId="0" borderId="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applyNumberFormat="0"/>
    <xf numFmtId="0" fontId="18" fillId="0" borderId="0"/>
    <xf numFmtId="0" fontId="18" fillId="0" borderId="0"/>
    <xf numFmtId="0" fontId="18" fillId="0" borderId="0" applyNumberFormat="0"/>
    <xf numFmtId="0" fontId="18" fillId="0" borderId="0" applyNumberFormat="0"/>
    <xf numFmtId="0" fontId="18" fillId="0" borderId="0" applyNumberFormat="0"/>
    <xf numFmtId="0" fontId="18" fillId="0" borderId="0"/>
    <xf numFmtId="0" fontId="18" fillId="0" borderId="0">
      <alignment vertical="center"/>
    </xf>
    <xf numFmtId="0" fontId="51" fillId="36" borderId="0" applyNumberFormat="0" applyBorder="0" applyAlignment="0" applyProtection="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0"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1" fillId="36" borderId="0" applyNumberFormat="0" applyBorder="0" applyAlignment="0" applyProtection="0">
      <alignment vertical="center"/>
    </xf>
    <xf numFmtId="0" fontId="18" fillId="0" borderId="0"/>
    <xf numFmtId="0" fontId="51" fillId="36" borderId="0" applyNumberFormat="0" applyBorder="0" applyAlignment="0" applyProtection="0">
      <alignment vertical="center"/>
    </xf>
    <xf numFmtId="0" fontId="18" fillId="0" borderId="0"/>
    <xf numFmtId="0" fontId="51" fillId="36" borderId="0" applyNumberFormat="0" applyBorder="0" applyAlignment="0" applyProtection="0">
      <alignment vertical="center"/>
    </xf>
    <xf numFmtId="0" fontId="18" fillId="0" borderId="0"/>
    <xf numFmtId="0" fontId="51" fillId="36"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4" fillId="0" borderId="0"/>
    <xf numFmtId="0" fontId="18" fillId="0" borderId="0">
      <alignment vertical="center"/>
    </xf>
    <xf numFmtId="0" fontId="54" fillId="8"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cellStyleXfs>
  <cellXfs count="115">
    <xf numFmtId="0" fontId="0" fillId="0" borderId="0" xfId="0">
      <alignment vertical="center"/>
    </xf>
    <xf numFmtId="0" fontId="1" fillId="0" borderId="0" xfId="0" applyFont="1" applyFill="1" applyBorder="1" applyAlignment="1" applyProtection="1">
      <alignment vertical="center"/>
    </xf>
    <xf numFmtId="0" fontId="1" fillId="0" borderId="0" xfId="0" applyFont="1" applyFill="1" applyBorder="1" applyAlignment="1">
      <alignment vertical="center"/>
    </xf>
    <xf numFmtId="0" fontId="2"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943" applyFont="1" applyFill="1" applyAlignment="1" applyProtection="1">
      <alignment horizontal="left" vertical="center" wrapText="1"/>
    </xf>
    <xf numFmtId="0" fontId="5"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49" fontId="8" fillId="0" borderId="5" xfId="588" applyNumberFormat="1" applyFont="1" applyFill="1" applyBorder="1" applyAlignment="1" applyProtection="1">
      <alignment horizontal="center" vertical="center" wrapText="1"/>
    </xf>
    <xf numFmtId="0" fontId="9" fillId="0" borderId="5" xfId="588" applyFont="1" applyFill="1" applyBorder="1" applyAlignment="1" applyProtection="1">
      <alignment horizontal="justify" vertical="center" wrapText="1"/>
    </xf>
    <xf numFmtId="0" fontId="8" fillId="0" borderId="5" xfId="674" applyNumberFormat="1" applyFont="1" applyFill="1" applyBorder="1" applyAlignment="1" applyProtection="1">
      <alignment horizontal="center" vertical="center" wrapText="1"/>
    </xf>
    <xf numFmtId="49" fontId="10" fillId="0" borderId="5" xfId="0" applyNumberFormat="1" applyFont="1" applyBorder="1" applyAlignment="1">
      <alignment horizontal="center" vertical="center"/>
    </xf>
    <xf numFmtId="0" fontId="7" fillId="2" borderId="5" xfId="0" applyNumberFormat="1" applyFont="1" applyFill="1" applyBorder="1" applyAlignment="1" applyProtection="1">
      <alignment horizontal="right" vertical="center" wrapText="1"/>
    </xf>
    <xf numFmtId="0" fontId="7" fillId="2" borderId="5" xfId="0" applyNumberFormat="1" applyFont="1" applyFill="1" applyBorder="1" applyAlignment="1" applyProtection="1">
      <alignment horizontal="left" vertical="center" wrapText="1"/>
    </xf>
    <xf numFmtId="0" fontId="7" fillId="0" borderId="5" xfId="521" applyFont="1" applyBorder="1" applyAlignment="1" applyProtection="1">
      <alignment horizontal="left" vertical="center" wrapText="1"/>
    </xf>
    <xf numFmtId="0" fontId="7" fillId="0" borderId="5" xfId="521" applyFont="1" applyBorder="1" applyAlignment="1" applyProtection="1">
      <alignment horizontal="center" vertical="center" wrapText="1"/>
    </xf>
    <xf numFmtId="176" fontId="8" fillId="0" borderId="5" xfId="943" applyNumberFormat="1" applyFont="1" applyFill="1" applyBorder="1" applyAlignment="1" applyProtection="1">
      <alignment horizontal="center" vertical="center" wrapText="1"/>
    </xf>
    <xf numFmtId="0" fontId="4" fillId="0" borderId="5" xfId="0" applyFont="1" applyBorder="1" applyProtection="1">
      <alignment vertical="center"/>
    </xf>
    <xf numFmtId="0" fontId="7" fillId="0" borderId="5" xfId="0" applyFont="1" applyBorder="1" applyAlignment="1" applyProtection="1">
      <alignment vertical="center" wrapText="1"/>
    </xf>
    <xf numFmtId="0" fontId="7" fillId="3" borderId="5" xfId="521" applyFont="1" applyFill="1" applyBorder="1" applyAlignment="1" applyProtection="1">
      <alignment horizontal="center" vertical="center" wrapText="1"/>
    </xf>
    <xf numFmtId="0" fontId="9" fillId="0" borderId="5" xfId="588" applyFont="1" applyFill="1" applyBorder="1" applyAlignment="1" applyProtection="1">
      <alignment vertical="center" wrapText="1"/>
    </xf>
    <xf numFmtId="0" fontId="4" fillId="2" borderId="5" xfId="0" applyNumberFormat="1" applyFont="1" applyFill="1" applyBorder="1" applyAlignment="1" applyProtection="1">
      <alignment horizontal="center" vertical="center" wrapText="1"/>
    </xf>
    <xf numFmtId="177" fontId="7" fillId="0" borderId="6" xfId="0" applyNumberFormat="1" applyFont="1" applyFill="1" applyBorder="1" applyAlignment="1" applyProtection="1">
      <alignment horizontal="center" vertical="center"/>
    </xf>
    <xf numFmtId="0" fontId="7" fillId="0" borderId="5" xfId="0" applyFont="1" applyFill="1" applyBorder="1" applyAlignment="1" applyProtection="1">
      <alignment vertical="center"/>
    </xf>
    <xf numFmtId="0" fontId="11" fillId="0" borderId="1" xfId="0" applyFont="1" applyFill="1" applyBorder="1" applyAlignment="1" applyProtection="1">
      <alignment horizontal="right" vertical="center"/>
    </xf>
    <xf numFmtId="0" fontId="12" fillId="0" borderId="2" xfId="0" applyFont="1" applyFill="1" applyBorder="1" applyAlignment="1" applyProtection="1">
      <alignment horizontal="right" vertical="center"/>
    </xf>
    <xf numFmtId="176" fontId="13" fillId="0" borderId="2" xfId="184" applyNumberFormat="1" applyFont="1" applyFill="1" applyBorder="1" applyAlignment="1" applyProtection="1">
      <alignment horizontal="center" vertical="center"/>
    </xf>
    <xf numFmtId="0" fontId="12" fillId="0" borderId="2" xfId="184" applyNumberFormat="1" applyFont="1" applyFill="1" applyBorder="1" applyAlignment="1" applyProtection="1">
      <alignment horizontal="left" vertical="center"/>
    </xf>
    <xf numFmtId="0" fontId="12" fillId="0" borderId="3" xfId="184" applyNumberFormat="1" applyFont="1" applyFill="1" applyBorder="1" applyAlignment="1" applyProtection="1">
      <alignment horizontal="left" vertical="center"/>
    </xf>
    <xf numFmtId="0" fontId="0" fillId="0" borderId="0" xfId="0" applyAlignment="1">
      <alignment vertical="center" wrapText="1"/>
    </xf>
    <xf numFmtId="0" fontId="2" fillId="0" borderId="0" xfId="943" applyFont="1" applyFill="1" applyAlignment="1" applyProtection="1">
      <alignment horizontal="center" vertical="center"/>
    </xf>
    <xf numFmtId="0" fontId="0" fillId="0" borderId="0" xfId="943" applyFill="1" applyProtection="1">
      <alignment vertical="center"/>
    </xf>
    <xf numFmtId="0" fontId="3" fillId="0" borderId="0" xfId="943" applyFont="1" applyFill="1" applyBorder="1" applyAlignment="1" applyProtection="1">
      <alignment horizontal="center" vertical="center"/>
    </xf>
    <xf numFmtId="0" fontId="4" fillId="0" borderId="7" xfId="943" applyFont="1" applyFill="1" applyBorder="1" applyAlignment="1" applyProtection="1">
      <alignment horizontal="left" vertical="center" wrapText="1"/>
    </xf>
    <xf numFmtId="0" fontId="5" fillId="0" borderId="1" xfId="943" applyFont="1" applyFill="1" applyBorder="1" applyAlignment="1" applyProtection="1">
      <alignment horizontal="center" vertical="center" wrapText="1"/>
    </xf>
    <xf numFmtId="0" fontId="6" fillId="0" borderId="2" xfId="943" applyFont="1" applyFill="1" applyBorder="1" applyAlignment="1" applyProtection="1">
      <alignment horizontal="center" vertical="center" wrapText="1"/>
    </xf>
    <xf numFmtId="0" fontId="6" fillId="0" borderId="3" xfId="943" applyFont="1" applyFill="1" applyBorder="1" applyAlignment="1" applyProtection="1">
      <alignment horizontal="center" vertical="center" wrapText="1"/>
    </xf>
    <xf numFmtId="0" fontId="4" fillId="0" borderId="4" xfId="943" applyFont="1" applyFill="1" applyBorder="1" applyAlignment="1" applyProtection="1">
      <alignment horizontal="center" vertical="center"/>
    </xf>
    <xf numFmtId="0" fontId="4" fillId="0" borderId="4" xfId="943" applyFont="1" applyFill="1" applyBorder="1" applyAlignment="1" applyProtection="1">
      <alignment horizontal="center" vertical="center" wrapText="1"/>
    </xf>
    <xf numFmtId="49" fontId="8" fillId="0" borderId="5" xfId="943" applyNumberFormat="1" applyFont="1" applyBorder="1" applyAlignment="1" applyProtection="1">
      <alignment horizontal="center" vertical="center" wrapText="1"/>
    </xf>
    <xf numFmtId="0" fontId="4" fillId="0" borderId="4" xfId="943" applyFont="1" applyBorder="1" applyAlignment="1" applyProtection="1">
      <alignment horizontal="left" vertical="center"/>
    </xf>
    <xf numFmtId="0" fontId="4" fillId="0" borderId="4" xfId="943" applyFont="1" applyBorder="1" applyAlignment="1" applyProtection="1">
      <alignment horizontal="center" vertical="center"/>
    </xf>
    <xf numFmtId="0" fontId="7" fillId="0" borderId="4" xfId="943" applyFont="1" applyBorder="1" applyAlignment="1" applyProtection="1">
      <alignment horizontal="center" vertical="center"/>
    </xf>
    <xf numFmtId="49" fontId="8" fillId="0" borderId="5" xfId="588" applyNumberFormat="1" applyFont="1" applyBorder="1" applyAlignment="1" applyProtection="1">
      <alignment horizontal="center" vertical="center" wrapText="1"/>
    </xf>
    <xf numFmtId="176" fontId="8" fillId="0" borderId="5" xfId="943" applyNumberFormat="1"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49" fontId="8" fillId="0" borderId="5" xfId="943" applyNumberFormat="1" applyFont="1" applyFill="1" applyBorder="1" applyAlignment="1" applyProtection="1">
      <alignment horizontal="center" vertical="center" wrapText="1"/>
    </xf>
    <xf numFmtId="0" fontId="8" fillId="0" borderId="5" xfId="0" applyFont="1" applyFill="1" applyBorder="1" applyAlignment="1" applyProtection="1">
      <alignment horizontal="justify" vertical="center" wrapText="1"/>
    </xf>
    <xf numFmtId="0" fontId="14" fillId="0" borderId="5" xfId="0" applyFont="1" applyFill="1" applyBorder="1" applyAlignment="1" applyProtection="1">
      <alignment horizontal="left" vertical="center" wrapText="1"/>
    </xf>
    <xf numFmtId="0" fontId="8" fillId="0" borderId="5" xfId="0" applyFont="1" applyFill="1" applyBorder="1" applyAlignment="1" applyProtection="1">
      <alignment horizontal="center" vertical="center" wrapText="1"/>
    </xf>
    <xf numFmtId="178" fontId="15" fillId="0" borderId="6" xfId="0" applyNumberFormat="1" applyFont="1" applyFill="1" applyBorder="1" applyAlignment="1" applyProtection="1">
      <alignment horizontal="center" vertical="center"/>
    </xf>
    <xf numFmtId="0" fontId="9" fillId="0" borderId="5" xfId="0" applyFont="1" applyFill="1" applyBorder="1" applyAlignment="1" applyProtection="1">
      <alignment horizontal="justify" vertical="center" wrapText="1"/>
    </xf>
    <xf numFmtId="0" fontId="14" fillId="0" borderId="5" xfId="0" applyFont="1" applyFill="1" applyBorder="1" applyAlignment="1" applyProtection="1">
      <alignment horizontal="justify" vertical="center" wrapText="1"/>
    </xf>
    <xf numFmtId="176" fontId="8" fillId="0" borderId="5" xfId="0" applyNumberFormat="1" applyFont="1" applyFill="1" applyBorder="1" applyAlignment="1" applyProtection="1">
      <alignment horizontal="center" vertical="center" wrapText="1"/>
    </xf>
    <xf numFmtId="178" fontId="15" fillId="0" borderId="5" xfId="0" applyNumberFormat="1" applyFont="1" applyFill="1" applyBorder="1" applyAlignment="1" applyProtection="1">
      <alignment horizontal="center" vertical="center"/>
    </xf>
    <xf numFmtId="0" fontId="7" fillId="0" borderId="0" xfId="943" applyFont="1" applyFill="1" applyBorder="1" applyAlignment="1" applyProtection="1">
      <alignment vertical="center"/>
    </xf>
    <xf numFmtId="49" fontId="8" fillId="0" borderId="5" xfId="0" applyNumberFormat="1" applyFont="1" applyBorder="1" applyAlignment="1" applyProtection="1">
      <alignment horizontal="center" vertical="center" wrapText="1"/>
    </xf>
    <xf numFmtId="0" fontId="8" fillId="0" borderId="5"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176" fontId="8" fillId="0" borderId="5" xfId="0" applyNumberFormat="1" applyFont="1" applyBorder="1" applyAlignment="1" applyProtection="1">
      <alignment horizontal="center" vertical="center" wrapText="1"/>
    </xf>
    <xf numFmtId="178" fontId="7" fillId="0" borderId="5" xfId="0" applyNumberFormat="1" applyFont="1" applyBorder="1" applyAlignment="1" applyProtection="1">
      <alignment horizontal="center" vertical="center"/>
    </xf>
    <xf numFmtId="0" fontId="7" fillId="0" borderId="5" xfId="943" applyFont="1" applyFill="1" applyBorder="1" applyAlignment="1" applyProtection="1">
      <alignment vertical="center"/>
    </xf>
    <xf numFmtId="0" fontId="11" fillId="0" borderId="1" xfId="943" applyFont="1" applyFill="1" applyBorder="1" applyAlignment="1" applyProtection="1">
      <alignment horizontal="right" vertical="center"/>
    </xf>
    <xf numFmtId="0" fontId="12" fillId="0" borderId="2" xfId="943" applyFont="1" applyFill="1" applyBorder="1" applyAlignment="1" applyProtection="1">
      <alignment horizontal="right" vertical="center"/>
    </xf>
    <xf numFmtId="0" fontId="13" fillId="0" borderId="2" xfId="943" applyNumberFormat="1" applyFont="1" applyFill="1" applyBorder="1" applyAlignment="1" applyProtection="1">
      <alignment horizontal="center" vertical="center"/>
    </xf>
    <xf numFmtId="179" fontId="11" fillId="0" borderId="2" xfId="943" applyNumberFormat="1" applyFont="1" applyFill="1" applyBorder="1" applyAlignment="1" applyProtection="1">
      <alignment horizontal="left" vertical="center"/>
    </xf>
    <xf numFmtId="179" fontId="11" fillId="0" borderId="3" xfId="943"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16" fillId="0" borderId="0" xfId="0" applyFont="1" applyFill="1">
      <alignment vertical="center"/>
    </xf>
    <xf numFmtId="0" fontId="4" fillId="0" borderId="0" xfId="0" applyFont="1" applyFill="1" applyAlignment="1" applyProtection="1">
      <alignment horizontal="left" vertical="center" wrapText="1"/>
    </xf>
    <xf numFmtId="0" fontId="12" fillId="0" borderId="8"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178" fontId="7" fillId="0" borderId="12"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4" fillId="0" borderId="13"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178" fontId="7" fillId="0" borderId="14" xfId="0" applyNumberFormat="1" applyFont="1" applyFill="1" applyBorder="1" applyAlignment="1" applyProtection="1">
      <alignment horizontal="center" vertical="center"/>
    </xf>
    <xf numFmtId="0" fontId="17" fillId="0" borderId="0" xfId="0" applyFont="1" applyFill="1" applyBorder="1" applyAlignment="1" applyProtection="1">
      <alignment vertical="center" wrapText="1"/>
    </xf>
    <xf numFmtId="0" fontId="18"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1" fillId="0" borderId="0" xfId="0" applyFont="1" applyFill="1" applyBorder="1" applyAlignment="1" applyProtection="1">
      <alignment horizontal="right" vertical="center"/>
    </xf>
    <xf numFmtId="0" fontId="19" fillId="0" borderId="0" xfId="586" applyFont="1" applyFill="1" applyBorder="1" applyAlignment="1">
      <alignment vertical="center"/>
    </xf>
    <xf numFmtId="0" fontId="20" fillId="0" borderId="0" xfId="586" applyFont="1" applyFill="1" applyBorder="1" applyAlignment="1">
      <alignment vertical="center"/>
    </xf>
    <xf numFmtId="0" fontId="21" fillId="0" borderId="0"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justify" vertical="top" wrapText="1"/>
      <protection locked="0"/>
    </xf>
    <xf numFmtId="0" fontId="17" fillId="0" borderId="16" xfId="0" applyFont="1" applyFill="1" applyBorder="1" applyAlignment="1" applyProtection="1">
      <alignment horizontal="justify" vertical="top" wrapText="1"/>
      <protection locked="0"/>
    </xf>
    <xf numFmtId="0" fontId="17" fillId="0" borderId="16" xfId="0" applyFont="1" applyFill="1" applyBorder="1" applyAlignment="1" applyProtection="1">
      <alignment horizontal="left" vertical="top"/>
      <protection locked="0"/>
    </xf>
    <xf numFmtId="0" fontId="22" fillId="0" borderId="0" xfId="586" applyFont="1" applyFill="1" applyBorder="1" applyAlignment="1">
      <alignment vertical="center"/>
    </xf>
    <xf numFmtId="0" fontId="23" fillId="0" borderId="16" xfId="0" applyFont="1" applyFill="1" applyBorder="1" applyAlignment="1" applyProtection="1">
      <alignment horizontal="justify" vertical="top" wrapText="1"/>
      <protection locked="0"/>
    </xf>
    <xf numFmtId="0" fontId="17" fillId="0" borderId="16" xfId="0" applyFont="1" applyFill="1" applyBorder="1" applyAlignment="1" applyProtection="1">
      <alignment horizontal="justify" vertical="top" wrapText="1"/>
    </xf>
    <xf numFmtId="0" fontId="17" fillId="0" borderId="17" xfId="0" applyFont="1" applyFill="1" applyBorder="1" applyAlignment="1" applyProtection="1">
      <alignment horizontal="left" vertical="center" wrapText="1"/>
      <protection locked="0"/>
    </xf>
    <xf numFmtId="0" fontId="18"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Border="1" applyAlignment="1"/>
    <xf numFmtId="0" fontId="26" fillId="0" borderId="0" xfId="0"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0" xfId="0" applyFont="1" applyFill="1" applyAlignment="1">
      <alignment horizontal="center" vertical="center"/>
    </xf>
    <xf numFmtId="0" fontId="27" fillId="0" borderId="7" xfId="0" applyFont="1" applyFill="1" applyBorder="1" applyAlignment="1">
      <alignment horizontal="center" vertical="center"/>
    </xf>
    <xf numFmtId="0" fontId="30" fillId="0" borderId="0" xfId="0" applyFont="1" applyFill="1" applyBorder="1" applyAlignment="1"/>
  </cellXfs>
  <cellStyles count="110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4 4 3 2" xfId="49"/>
    <cellStyle name="常规 4 21 6 3" xfId="50"/>
    <cellStyle name="常规 3 2 4 5 2" xfId="51"/>
    <cellStyle name="常规 4 21 3 3 3" xfId="52"/>
    <cellStyle name="常规 2 2 4" xfId="53"/>
    <cellStyle name="常规 5 9 2" xfId="54"/>
    <cellStyle name="常规 3 4 3" xfId="55"/>
    <cellStyle name="常规 2 26" xfId="56"/>
    <cellStyle name="常规 3 4 2 7 2" xfId="57"/>
    <cellStyle name="常规 7 3" xfId="58"/>
    <cellStyle name="常规 8 4 6 2" xfId="59"/>
    <cellStyle name="常规 3 3 2 4" xfId="60"/>
    <cellStyle name="常规 2 7 3" xfId="61"/>
    <cellStyle name="常规 6" xfId="62"/>
    <cellStyle name="常规 5 2 4" xfId="63"/>
    <cellStyle name="常规 8 9 2" xfId="64"/>
    <cellStyle name="常规 3 4 4 5 3" xfId="65"/>
    <cellStyle name="差_工程量清单表（招标修改书第01号） 2 2 3 2" xfId="66"/>
    <cellStyle name="常规 4 2 2 3" xfId="67"/>
    <cellStyle name="常规 4 4 3" xfId="68"/>
    <cellStyle name="常规 6 5" xfId="69"/>
    <cellStyle name="常规 3 3 7 2" xfId="70"/>
    <cellStyle name="常规 3 4 6 3" xfId="71"/>
    <cellStyle name="常规 5 17" xfId="72"/>
    <cellStyle name="常规 3 2 2 2 4" xfId="73"/>
    <cellStyle name="常规 4 21 18" xfId="74"/>
    <cellStyle name="0,0_x000d_&#10;NA_x000d_&#10; 3 3" xfId="75"/>
    <cellStyle name="常规 8 3" xfId="76"/>
    <cellStyle name="常规 2 5 9 3" xfId="77"/>
    <cellStyle name="常规 2 2 2 5" xfId="78"/>
    <cellStyle name="常规 8 3 4 3" xfId="79"/>
    <cellStyle name="好_工程量清单表（招标修改书第01号） 3 4 2" xfId="80"/>
    <cellStyle name="常规 3 2 6" xfId="81"/>
    <cellStyle name="常规 2 5 3 9" xfId="82"/>
    <cellStyle name="常规 3 2 13 2" xfId="83"/>
    <cellStyle name="常规 8 2" xfId="84"/>
    <cellStyle name="常规 2 5 9 2" xfId="85"/>
    <cellStyle name="常规 2 2 2 4" xfId="86"/>
    <cellStyle name="常规 3 4 18" xfId="87"/>
    <cellStyle name="常规 5 17 2" xfId="88"/>
    <cellStyle name="常规 3 4 19" xfId="89"/>
    <cellStyle name="常规 2 2 2 6" xfId="90"/>
    <cellStyle name="常规 2 2 2 7" xfId="91"/>
    <cellStyle name="常规 3 2 4 5 3" xfId="92"/>
    <cellStyle name="常规 2 2 2 8" xfId="93"/>
    <cellStyle name="常规 4 21 5 2" xfId="94"/>
    <cellStyle name="常规 3 3 16 3 2" xfId="95"/>
    <cellStyle name="常规 2 5 3 2" xfId="96"/>
    <cellStyle name="常规 2 2 8 2" xfId="97"/>
    <cellStyle name="常规 2 2 2 9" xfId="98"/>
    <cellStyle name="常规 3 4 4 2 2" xfId="99"/>
    <cellStyle name="常规 4 21 5 3" xfId="100"/>
    <cellStyle name="常规 3 2 6 2" xfId="101"/>
    <cellStyle name="常规 2 5 3 3" xfId="102"/>
    <cellStyle name="常规 4 21" xfId="103"/>
    <cellStyle name="常规 2 2 8 3" xfId="104"/>
    <cellStyle name="常规 4 21 17" xfId="105"/>
    <cellStyle name="0,0_x000d_&#10;NA_x000d_&#10; 2 4 2" xfId="106"/>
    <cellStyle name="0,0_x000d_&#10;NA_x000d_&#10; 4" xfId="107"/>
    <cellStyle name="常规 3 2 4 9" xfId="108"/>
    <cellStyle name="常规 3 2 11 3" xfId="109"/>
    <cellStyle name="0,0_x000d_&#10;NA_x000d_&#10; 3" xfId="110"/>
    <cellStyle name="0,0_x000d_&#10;NA_x000d_&#10; 2 2 2" xfId="111"/>
    <cellStyle name="常规 3 2 4 8" xfId="112"/>
    <cellStyle name="常规 3 2 11 2" xfId="113"/>
    <cellStyle name="0,0_x000d_&#10;NA_x000d_&#10; 2" xfId="114"/>
    <cellStyle name="0,0_x000d_&#10;NA_x000d_&#10; 2 2 3" xfId="115"/>
    <cellStyle name="常规 3 2 11" xfId="116"/>
    <cellStyle name="0,0_x000d_&#10;NA_x000d_&#10;" xfId="117"/>
    <cellStyle name="0,0_x000d_&#10;NA_x000d_&#10; 2 2" xfId="118"/>
    <cellStyle name="差_工程量清单表（招标修改书第01号） 2 4" xfId="119"/>
    <cellStyle name="常规 8 13" xfId="120"/>
    <cellStyle name="0,0_x000d_&#10;NA_x000d_&#10; 2 2 3 2" xfId="121"/>
    <cellStyle name="0,0_x000d_&#10;NA_x000d_&#10; 2 3" xfId="122"/>
    <cellStyle name="0,0_x000d_&#10;NA_x000d_&#10; 2 3 2" xfId="123"/>
    <cellStyle name="常规 3 3 3 2 2" xfId="124"/>
    <cellStyle name="0,0_x000d_&#10;NA_x000d_&#10; 2 4" xfId="125"/>
    <cellStyle name="0,0_x000d_&#10;NA_x000d_&#10; 3 2" xfId="126"/>
    <cellStyle name="常规 2 5 8" xfId="127"/>
    <cellStyle name="0,0_x000d_&#10;NA_x000d_&#10; 3 3 2" xfId="128"/>
    <cellStyle name="0,0_x000d_&#10;NA_x000d_&#10; 4 2" xfId="129"/>
    <cellStyle name="0,0_x000d_&#10;NA_x000d_&#10; 5" xfId="130"/>
    <cellStyle name="0,0_x000d_&#10;NA_x000d_&#10; 5 2" xfId="131"/>
    <cellStyle name="ColLevel_0" xfId="132"/>
    <cellStyle name="常规 3 4 2 6 2" xfId="133"/>
    <cellStyle name="常规 2 5 4 6" xfId="134"/>
    <cellStyle name="常规 3 3 3" xfId="135"/>
    <cellStyle name="RowLevel_0" xfId="136"/>
    <cellStyle name="常规 3 4 13" xfId="137"/>
    <cellStyle name="常规 2 6 3" xfId="138"/>
    <cellStyle name="常规 2 5 4 2 2" xfId="139"/>
    <cellStyle name="差_RESULTS" xfId="140"/>
    <cellStyle name="差_工程量清单表（招标修改书第01号）" xfId="141"/>
    <cellStyle name="差_工程量清单表（招标修改书第01号） 2" xfId="142"/>
    <cellStyle name="差_工程量清单表（招标修改书第01号） 2 2" xfId="143"/>
    <cellStyle name="常规 8 11" xfId="144"/>
    <cellStyle name="差_工程量清单表（招标修改书第01号） 2 2 2" xfId="145"/>
    <cellStyle name="常规 8 11 2" xfId="146"/>
    <cellStyle name="常规 9 4 3" xfId="147"/>
    <cellStyle name="差_工程量清单表（招标修改书第01号） 2 2 3" xfId="148"/>
    <cellStyle name="常规 8 11 3" xfId="149"/>
    <cellStyle name="差_工程量清单表（招标修改书第01号） 2 3" xfId="150"/>
    <cellStyle name="常规 8 12" xfId="151"/>
    <cellStyle name="差_工程量清单表（招标修改书第01号） 2 3 2" xfId="152"/>
    <cellStyle name="常规 8 12 2" xfId="153"/>
    <cellStyle name="常规 9 5 3" xfId="154"/>
    <cellStyle name="差_工程量清单表（招标修改书第01号） 2 4 2" xfId="155"/>
    <cellStyle name="常规 8 13 2" xfId="156"/>
    <cellStyle name="常规 9 6 3" xfId="157"/>
    <cellStyle name="常规 4 21 2 2 2" xfId="158"/>
    <cellStyle name="差_工程量清单表（招标修改书第01号） 3" xfId="159"/>
    <cellStyle name="差_工程量清单表（招标修改书第01号） 3 2" xfId="160"/>
    <cellStyle name="差_工程量清单表（招标修改书第01号） 3 3" xfId="161"/>
    <cellStyle name="常规 3 4 2 10" xfId="162"/>
    <cellStyle name="差_工程量清单表（招标修改书第01号） 3 3 2" xfId="163"/>
    <cellStyle name="常规 4 21 2 2 3" xfId="164"/>
    <cellStyle name="差_工程量清单表（招标修改书第01号） 4" xfId="165"/>
    <cellStyle name="常规 4 21 2 2 3 2" xfId="166"/>
    <cellStyle name="差_工程量清单表（招标修改书第01号） 4 2" xfId="167"/>
    <cellStyle name="常规 4 21 2 2 4" xfId="168"/>
    <cellStyle name="差_工程量清单表（招标修改书第01号） 5" xfId="169"/>
    <cellStyle name="差_工程量清单表（招标修改书第01号） 5 2" xfId="170"/>
    <cellStyle name="常规 21 2" xfId="171"/>
    <cellStyle name="常规 10" xfId="172"/>
    <cellStyle name="常规 4 21 13 2" xfId="173"/>
    <cellStyle name="常规 2 10 4 2" xfId="174"/>
    <cellStyle name="常规 21 2 2" xfId="175"/>
    <cellStyle name="常规 10 2" xfId="176"/>
    <cellStyle name="常规 2 5 19" xfId="177"/>
    <cellStyle name="常规 2 7" xfId="178"/>
    <cellStyle name="常规 10 2 2" xfId="179"/>
    <cellStyle name="常规 3 3 4 7" xfId="180"/>
    <cellStyle name="常规 21 2 3" xfId="181"/>
    <cellStyle name="常规 10 3" xfId="182"/>
    <cellStyle name="常规 3 2 4 6 2" xfId="183"/>
    <cellStyle name="常规 10 4" xfId="184"/>
    <cellStyle name="常规 10 4 2" xfId="185"/>
    <cellStyle name="常规 10 5" xfId="186"/>
    <cellStyle name="常规 21 3" xfId="187"/>
    <cellStyle name="常规 11" xfId="188"/>
    <cellStyle name="常规 4 21 13 3" xfId="189"/>
    <cellStyle name="常规 2 10 4 3" xfId="190"/>
    <cellStyle name="常规 11 2" xfId="191"/>
    <cellStyle name="常规 5 3 8" xfId="192"/>
    <cellStyle name="常规 2 3 2 2" xfId="193"/>
    <cellStyle name="常规 11 3" xfId="194"/>
    <cellStyle name="常规 2 3 2 3" xfId="195"/>
    <cellStyle name="常规 11 4" xfId="196"/>
    <cellStyle name="常规 21 4" xfId="197"/>
    <cellStyle name="常规 12" xfId="198"/>
    <cellStyle name="常规 12 2" xfId="199"/>
    <cellStyle name="常规 5 4 8" xfId="200"/>
    <cellStyle name="常规 8 15" xfId="201"/>
    <cellStyle name="常规 8 20" xfId="202"/>
    <cellStyle name="常规 2 3 3 2" xfId="203"/>
    <cellStyle name="常规 12 3" xfId="204"/>
    <cellStyle name="常规 5 4 9" xfId="205"/>
    <cellStyle name="常规 4 21 10" xfId="206"/>
    <cellStyle name="常规 21 5" xfId="207"/>
    <cellStyle name="常规 2 5 3 4 2" xfId="208"/>
    <cellStyle name="常规 13" xfId="209"/>
    <cellStyle name="常规 3 3 3 6 2" xfId="210"/>
    <cellStyle name="常规 4 21 11" xfId="211"/>
    <cellStyle name="常规 21 6" xfId="212"/>
    <cellStyle name="常规 2 5 3 4 3" xfId="213"/>
    <cellStyle name="常规 2 10 2" xfId="214"/>
    <cellStyle name="常规 14" xfId="215"/>
    <cellStyle name="常规 20" xfId="216"/>
    <cellStyle name="常规 15" xfId="217"/>
    <cellStyle name="常规 4 21 12" xfId="218"/>
    <cellStyle name="常规 8 3 5 2" xfId="219"/>
    <cellStyle name="常规 2 10 3" xfId="220"/>
    <cellStyle name="常规 20 2" xfId="221"/>
    <cellStyle name="常规 15 2" xfId="222"/>
    <cellStyle name="常规 4 21 12 2" xfId="223"/>
    <cellStyle name="常规 2 10 3 2" xfId="224"/>
    <cellStyle name="常规 20 3" xfId="225"/>
    <cellStyle name="常规 15 3" xfId="226"/>
    <cellStyle name="常规 4 21 12 3" xfId="227"/>
    <cellStyle name="常规 2 10 3 3" xfId="228"/>
    <cellStyle name="常规 4 21 14" xfId="229"/>
    <cellStyle name="常规 2 10 5" xfId="230"/>
    <cellStyle name="常规 6 4 2" xfId="231"/>
    <cellStyle name="常规 17" xfId="232"/>
    <cellStyle name="常规 4 21 14 2" xfId="233"/>
    <cellStyle name="常规 2 10 5 2" xfId="234"/>
    <cellStyle name="常规 17 2" xfId="235"/>
    <cellStyle name="常规 17 2 2" xfId="236"/>
    <cellStyle name="常规 17 2 3" xfId="237"/>
    <cellStyle name="常规 17 2 3 2" xfId="238"/>
    <cellStyle name="常规 4 21 14 3" xfId="239"/>
    <cellStyle name="常规 2 10 5 3" xfId="240"/>
    <cellStyle name="常规 17 3" xfId="241"/>
    <cellStyle name="常规 17 4" xfId="242"/>
    <cellStyle name="常规 3 2 2 2" xfId="243"/>
    <cellStyle name="常规 2 5 3 5 2" xfId="244"/>
    <cellStyle name="常规 17 5" xfId="245"/>
    <cellStyle name="常规 3 2 2 3" xfId="246"/>
    <cellStyle name="常规 2 5 3 5 3" xfId="247"/>
    <cellStyle name="常规 2 11 2" xfId="248"/>
    <cellStyle name="常规 17 6" xfId="249"/>
    <cellStyle name="常规 4 21 15" xfId="250"/>
    <cellStyle name="常规 4 21 20" xfId="251"/>
    <cellStyle name="常规 2 10 6" xfId="252"/>
    <cellStyle name="常规 6 4 3" xfId="253"/>
    <cellStyle name="常规 18" xfId="254"/>
    <cellStyle name="常规 18 2" xfId="255"/>
    <cellStyle name="常规 18 3" xfId="256"/>
    <cellStyle name="常规 4 21 16" xfId="257"/>
    <cellStyle name="常规 2 10 7" xfId="258"/>
    <cellStyle name="常规 19" xfId="259"/>
    <cellStyle name="常规 19 2" xfId="260"/>
    <cellStyle name="常规 19 3" xfId="261"/>
    <cellStyle name="常规 3 4 2 6 3" xfId="262"/>
    <cellStyle name="常规 2 5 4 7" xfId="263"/>
    <cellStyle name="常规 3 3 4" xfId="264"/>
    <cellStyle name="常规 2" xfId="265"/>
    <cellStyle name="常规 4 21 4 4 3" xfId="266"/>
    <cellStyle name="常规 3 3 3 6" xfId="267"/>
    <cellStyle name="常规 2 2 2 6 3" xfId="268"/>
    <cellStyle name="常规 2 10" xfId="269"/>
    <cellStyle name="常规 4 21 11 2" xfId="270"/>
    <cellStyle name="常规 2 10 2 2" xfId="271"/>
    <cellStyle name="常规 2 3 5 2" xfId="272"/>
    <cellStyle name="常规 4 21 11 3" xfId="273"/>
    <cellStyle name="常规 2 10 2 3" xfId="274"/>
    <cellStyle name="常规 21" xfId="275"/>
    <cellStyle name="常规 4 21 13" xfId="276"/>
    <cellStyle name="常规 8 3 5 3" xfId="277"/>
    <cellStyle name="常规 2 10 4" xfId="278"/>
    <cellStyle name="常规 3 3 3 7" xfId="279"/>
    <cellStyle name="常规 2 11" xfId="280"/>
    <cellStyle name="常规 3 2 2 3 2" xfId="281"/>
    <cellStyle name="常规 2 11 2 2" xfId="282"/>
    <cellStyle name="常规 2 2 2 2 3 2" xfId="283"/>
    <cellStyle name="常规 2 11 2 3" xfId="284"/>
    <cellStyle name="常规 3 2 2 4" xfId="285"/>
    <cellStyle name="常规 2 11 3" xfId="286"/>
    <cellStyle name="常规 3 2 2 4 2" xfId="287"/>
    <cellStyle name="常规 2 11 3 2" xfId="288"/>
    <cellStyle name="常规 2 2 2 2 4 2" xfId="289"/>
    <cellStyle name="常规 2 11 3 3" xfId="290"/>
    <cellStyle name="常规 3 2 2 5" xfId="291"/>
    <cellStyle name="常规 2 11 4" xfId="292"/>
    <cellStyle name="常规 3 3 10 3" xfId="293"/>
    <cellStyle name="常规 2 11 4 2" xfId="294"/>
    <cellStyle name="常规 2 11 4 3" xfId="295"/>
    <cellStyle name="常规 3 2 2 6" xfId="296"/>
    <cellStyle name="常规 2 11 5" xfId="297"/>
    <cellStyle name="常规 3 3 11 3" xfId="298"/>
    <cellStyle name="常规 2 11 5 2" xfId="299"/>
    <cellStyle name="常规 2 11 5 3" xfId="300"/>
    <cellStyle name="常规 3 2 2 7" xfId="301"/>
    <cellStyle name="常规 2 11 6" xfId="302"/>
    <cellStyle name="常规 5 10" xfId="303"/>
    <cellStyle name="常规 3 2 2 8" xfId="304"/>
    <cellStyle name="常规 2 11 7" xfId="305"/>
    <cellStyle name="常规 5 11" xfId="306"/>
    <cellStyle name="常规 3 3 3 8" xfId="307"/>
    <cellStyle name="常规 2 12" xfId="308"/>
    <cellStyle name="常规 3 2 3 3" xfId="309"/>
    <cellStyle name="常规 2 12 2" xfId="310"/>
    <cellStyle name="常规 3 2 3 4" xfId="311"/>
    <cellStyle name="常规 2 12 3" xfId="312"/>
    <cellStyle name="常规 3 3 3 9" xfId="313"/>
    <cellStyle name="常规 2 13" xfId="314"/>
    <cellStyle name="常规 3 2 4 3" xfId="315"/>
    <cellStyle name="常规 2 13 2" xfId="316"/>
    <cellStyle name="常规 3 2 4 4" xfId="317"/>
    <cellStyle name="常规 2 13 3" xfId="318"/>
    <cellStyle name="常规 2 14" xfId="319"/>
    <cellStyle name="常规 3 2 5 3" xfId="320"/>
    <cellStyle name="常规 2 14 2" xfId="321"/>
    <cellStyle name="常规 2 5 2 4" xfId="322"/>
    <cellStyle name="常规 2 5 2 5" xfId="323"/>
    <cellStyle name="常规 2 14 3" xfId="324"/>
    <cellStyle name="常规 2 20" xfId="325"/>
    <cellStyle name="常规 2 15" xfId="326"/>
    <cellStyle name="常规 3 2 6 3" xfId="327"/>
    <cellStyle name="常规 2 20 2" xfId="328"/>
    <cellStyle name="常规 2 15 2" xfId="329"/>
    <cellStyle name="常规 2 5 3 4" xfId="330"/>
    <cellStyle name="常规 3 2 2" xfId="331"/>
    <cellStyle name="常规 2 5 3 5" xfId="332"/>
    <cellStyle name="常规 2 20 3" xfId="333"/>
    <cellStyle name="常规 2 15 3" xfId="334"/>
    <cellStyle name="常规 3 2 3 3 2" xfId="335"/>
    <cellStyle name="常规 2 21" xfId="336"/>
    <cellStyle name="常规 2 16" xfId="337"/>
    <cellStyle name="常规 3 2 7 3" xfId="338"/>
    <cellStyle name="常规 2 21 2" xfId="339"/>
    <cellStyle name="常规 2 16 2" xfId="340"/>
    <cellStyle name="常规 2 5 4 4" xfId="341"/>
    <cellStyle name="常规 3 3 2" xfId="342"/>
    <cellStyle name="常规 2 5 4 5" xfId="343"/>
    <cellStyle name="常规 2 21 3" xfId="344"/>
    <cellStyle name="常规 2 16 3" xfId="345"/>
    <cellStyle name="常规 3 2 3 3 3" xfId="346"/>
    <cellStyle name="常规 2 22" xfId="347"/>
    <cellStyle name="常规 2 17" xfId="348"/>
    <cellStyle name="常规 2 5 5 2" xfId="349"/>
    <cellStyle name="常规 3 2 8 3" xfId="350"/>
    <cellStyle name="常规 2 22 2" xfId="351"/>
    <cellStyle name="常规 2 17 2" xfId="352"/>
    <cellStyle name="常规 2 24" xfId="353"/>
    <cellStyle name="常规 2 19" xfId="354"/>
    <cellStyle name="常规 3 4 2" xfId="355"/>
    <cellStyle name="常规 2 25" xfId="356"/>
    <cellStyle name="常规 2 22 3" xfId="357"/>
    <cellStyle name="常规 2 17 3" xfId="358"/>
    <cellStyle name="常规 3 2 8 2" xfId="359"/>
    <cellStyle name="常规 2 23" xfId="360"/>
    <cellStyle name="常规 2 18" xfId="361"/>
    <cellStyle name="常规 2 5 5 3" xfId="362"/>
    <cellStyle name="常规 3 2 9 3" xfId="363"/>
    <cellStyle name="常规 2 23 2" xfId="364"/>
    <cellStyle name="常规 2 18 2" xfId="365"/>
    <cellStyle name="常规 2 23 3" xfId="366"/>
    <cellStyle name="常规 2 18 3" xfId="367"/>
    <cellStyle name="常规 2 19 2" xfId="368"/>
    <cellStyle name="常规 2 19 3" xfId="369"/>
    <cellStyle name="常规 2 2" xfId="370"/>
    <cellStyle name="常规 2 5 14" xfId="371"/>
    <cellStyle name="常规 3 4 11 3" xfId="372"/>
    <cellStyle name="常规 2 2 10" xfId="373"/>
    <cellStyle name="常规 2 2 11" xfId="374"/>
    <cellStyle name="常规 2 2 4 2" xfId="375"/>
    <cellStyle name="常规 2 2 12" xfId="376"/>
    <cellStyle name="常规 2 2 4 3" xfId="377"/>
    <cellStyle name="常规 2 2 2" xfId="378"/>
    <cellStyle name="常规 2 5 14 2" xfId="379"/>
    <cellStyle name="常规 5 4 2 5" xfId="380"/>
    <cellStyle name="常规 2 2 2 2" xfId="381"/>
    <cellStyle name="常规 2 4 4" xfId="382"/>
    <cellStyle name="常规 4 21 3 5 3" xfId="383"/>
    <cellStyle name="常规 2 2 2 2 2" xfId="384"/>
    <cellStyle name="常规 8 4 3 3" xfId="385"/>
    <cellStyle name="常规 7 2 2" xfId="386"/>
    <cellStyle name="常规 2 4 5" xfId="387"/>
    <cellStyle name="常规 3 4 16 3 2" xfId="388"/>
    <cellStyle name="常规 2 2 2 2 3" xfId="389"/>
    <cellStyle name="常规 7 2 3" xfId="390"/>
    <cellStyle name="常规 2 4 6" xfId="391"/>
    <cellStyle name="常规 5 2 3 2" xfId="392"/>
    <cellStyle name="常规 2 2 2 2 4" xfId="393"/>
    <cellStyle name="常规 2 2 2 2 5" xfId="394"/>
    <cellStyle name="常规 2 2 2 2 6" xfId="395"/>
    <cellStyle name="常规 2 2 2 2 7" xfId="396"/>
    <cellStyle name="常规 2 2 2 3" xfId="397"/>
    <cellStyle name="常规 2 5 4" xfId="398"/>
    <cellStyle name="常规 2 2 2 3 2" xfId="399"/>
    <cellStyle name="常规 8 4 4 3" xfId="400"/>
    <cellStyle name="常规 2 5 4 2" xfId="401"/>
    <cellStyle name="常规 3 2 3 2 3" xfId="402"/>
    <cellStyle name="常规 2 2 2 3 2 2" xfId="403"/>
    <cellStyle name="常规 7 3 2" xfId="404"/>
    <cellStyle name="常规 2 5 5" xfId="405"/>
    <cellStyle name="常规 2 2 2 3 3" xfId="406"/>
    <cellStyle name="常规 7 3 3" xfId="407"/>
    <cellStyle name="常规 2 5 6" xfId="408"/>
    <cellStyle name="常规 5 2 4 2" xfId="409"/>
    <cellStyle name="常规 2 2 2 3 4" xfId="410"/>
    <cellStyle name="常规 2 5 7" xfId="411"/>
    <cellStyle name="常规 9 6 5 2" xfId="412"/>
    <cellStyle name="常规 2 2 2 3 5" xfId="413"/>
    <cellStyle name="常规 3 4 14" xfId="414"/>
    <cellStyle name="常规 2 6 4" xfId="415"/>
    <cellStyle name="常规 2 2 2 4 2" xfId="416"/>
    <cellStyle name="常规 8 4 5 3" xfId="417"/>
    <cellStyle name="常规 3 4 15" xfId="418"/>
    <cellStyle name="常规 3 4 20" xfId="419"/>
    <cellStyle name="常规 7 4 2" xfId="420"/>
    <cellStyle name="常规 2 6 5" xfId="421"/>
    <cellStyle name="常规 2 2 2 4 3" xfId="422"/>
    <cellStyle name="常规 2 7 4" xfId="423"/>
    <cellStyle name="常规 3 3 2 5" xfId="424"/>
    <cellStyle name="常规 2 2 2 5 2" xfId="425"/>
    <cellStyle name="常规 7 5 2" xfId="426"/>
    <cellStyle name="常规 2 7 5" xfId="427"/>
    <cellStyle name="常规 2 2 2 5 3" xfId="428"/>
    <cellStyle name="常规 3 3 3 5" xfId="429"/>
    <cellStyle name="常规 2 2 2 6 2" xfId="430"/>
    <cellStyle name="常规 2 5 17" xfId="431"/>
    <cellStyle name="常规 3 4 3 3 2" xfId="432"/>
    <cellStyle name="常规 2 5" xfId="433"/>
    <cellStyle name="常规 3 3 4 5" xfId="434"/>
    <cellStyle name="常规 2 2 2 7 2" xfId="435"/>
    <cellStyle name="常规 2 2 3" xfId="436"/>
    <cellStyle name="常规 2 5 14 3" xfId="437"/>
    <cellStyle name="常规 2 2 3 2" xfId="438"/>
    <cellStyle name="常规 2 2 3 3" xfId="439"/>
    <cellStyle name="常规 2 2 3 3 2" xfId="440"/>
    <cellStyle name="常规 2 2 3 4" xfId="441"/>
    <cellStyle name="常规 2 2 3 4 2" xfId="442"/>
    <cellStyle name="常规 3 3 2 2 2" xfId="443"/>
    <cellStyle name="常规 2 2 3 5" xfId="444"/>
    <cellStyle name="常规 2 2 3 6" xfId="445"/>
    <cellStyle name="常规 2 2 3 7" xfId="446"/>
    <cellStyle name="常规 2 2 4 2 2" xfId="447"/>
    <cellStyle name="常规 2 2 4 4" xfId="448"/>
    <cellStyle name="常规 2 2 4 5" xfId="449"/>
    <cellStyle name="常规 2 7 2 2" xfId="450"/>
    <cellStyle name="常规 2 2 5" xfId="451"/>
    <cellStyle name="常规 5 9 3" xfId="452"/>
    <cellStyle name="常规 5 16 3 2" xfId="453"/>
    <cellStyle name="常规 2 2 5 2" xfId="454"/>
    <cellStyle name="常规 2 2 5 3" xfId="455"/>
    <cellStyle name="常规 2 2 6" xfId="456"/>
    <cellStyle name="常规 2 2 6 2" xfId="457"/>
    <cellStyle name="常规 2 2 6 3" xfId="458"/>
    <cellStyle name="常规 2 2 7" xfId="459"/>
    <cellStyle name="常规 2 2 7 2" xfId="460"/>
    <cellStyle name="常规 2 2 7 3" xfId="461"/>
    <cellStyle name="常规 2 2 8" xfId="462"/>
    <cellStyle name="常规 4 21 2" xfId="463"/>
    <cellStyle name="常规 2 2 8 3 2" xfId="464"/>
    <cellStyle name="常规 3 4 2 8" xfId="465"/>
    <cellStyle name="常规 2 2 9" xfId="466"/>
    <cellStyle name="常规 2 23 3 2" xfId="467"/>
    <cellStyle name="常规 9 3" xfId="468"/>
    <cellStyle name="常规 3 4 4" xfId="469"/>
    <cellStyle name="常规 2 27" xfId="470"/>
    <cellStyle name="常规 3 4 2 7 3" xfId="471"/>
    <cellStyle name="常规 2 3" xfId="472"/>
    <cellStyle name="常规 2 9 2" xfId="473"/>
    <cellStyle name="常规 2 5 20" xfId="474"/>
    <cellStyle name="常规 2 5 15" xfId="475"/>
    <cellStyle name="常规 2 3 2" xfId="476"/>
    <cellStyle name="常规 5 19" xfId="477"/>
    <cellStyle name="常规 2 5 15 2" xfId="478"/>
    <cellStyle name="常规 8 9 3" xfId="479"/>
    <cellStyle name="常规 5 2 5" xfId="480"/>
    <cellStyle name="常规 2 3 2 3 2" xfId="481"/>
    <cellStyle name="常规 2 3 3" xfId="482"/>
    <cellStyle name="常规 2 5 15 3" xfId="483"/>
    <cellStyle name="常规 2 3 4" xfId="484"/>
    <cellStyle name="常规 2 3 4 2" xfId="485"/>
    <cellStyle name="常规 4 21 10 3" xfId="486"/>
    <cellStyle name="常规 2 3 5" xfId="487"/>
    <cellStyle name="常规 2 3 6" xfId="488"/>
    <cellStyle name="常规 2 3 7" xfId="489"/>
    <cellStyle name="常规 9 6 3 2" xfId="490"/>
    <cellStyle name="常规 2 3 8" xfId="491"/>
    <cellStyle name="常规 2 4" xfId="492"/>
    <cellStyle name="常规 2 9 3" xfId="493"/>
    <cellStyle name="常规 2 5 16" xfId="494"/>
    <cellStyle name="常规 3 3 4 4 2" xfId="495"/>
    <cellStyle name="常规 2 5 4 2 3" xfId="496"/>
    <cellStyle name="常规 2 4 2" xfId="497"/>
    <cellStyle name="常规 2 5 16 2" xfId="498"/>
    <cellStyle name="常规 2 4 2 2" xfId="499"/>
    <cellStyle name="常规 2 4 3" xfId="500"/>
    <cellStyle name="常规 2 5 16 3" xfId="501"/>
    <cellStyle name="常规 2 4 3 2" xfId="502"/>
    <cellStyle name="常规 2 5 16 3 2" xfId="503"/>
    <cellStyle name="常规 2 5 10" xfId="504"/>
    <cellStyle name="常规 3 3 13 2" xfId="505"/>
    <cellStyle name="常规 2 5 10 2" xfId="506"/>
    <cellStyle name="常规 2 5 10 3" xfId="507"/>
    <cellStyle name="常规 2 5 11" xfId="508"/>
    <cellStyle name="常规 3 3 13 3" xfId="509"/>
    <cellStyle name="常规 5 11 2" xfId="510"/>
    <cellStyle name="常规 2 5 11 2" xfId="511"/>
    <cellStyle name="常规 2 5 11 3" xfId="512"/>
    <cellStyle name="常规 5 11 3" xfId="513"/>
    <cellStyle name="常规 2 5 12" xfId="514"/>
    <cellStyle name="常规 2 5 12 2" xfId="515"/>
    <cellStyle name="常规 2 5 12 3" xfId="516"/>
    <cellStyle name="常规 2 5 13" xfId="517"/>
    <cellStyle name="常规 3 4 11 2" xfId="518"/>
    <cellStyle name="常规 3 3 12" xfId="519"/>
    <cellStyle name="常规 2 5 13 2" xfId="520"/>
    <cellStyle name="常规_JL-31-1合同段工程量清单" xfId="521"/>
    <cellStyle name="常规 3 3 13" xfId="522"/>
    <cellStyle name="常规 2 5 13 3" xfId="523"/>
    <cellStyle name="常规 2 6" xfId="524"/>
    <cellStyle name="常规 7 7 2" xfId="525"/>
    <cellStyle name="常规 2 5 18" xfId="526"/>
    <cellStyle name="常规 3 4 3 3 3" xfId="527"/>
    <cellStyle name="常规 3 3 4 5 2" xfId="528"/>
    <cellStyle name="常规 2 5 4 3 3" xfId="529"/>
    <cellStyle name="常规 2 5 2" xfId="530"/>
    <cellStyle name="常规 2 5 2 2" xfId="531"/>
    <cellStyle name="常规 2 5 2 2 2" xfId="532"/>
    <cellStyle name="常规 2 5 2 2 3" xfId="533"/>
    <cellStyle name="常规 3 2 5 2" xfId="534"/>
    <cellStyle name="常规 2 5 2 3" xfId="535"/>
    <cellStyle name="常规 3 2 10" xfId="536"/>
    <cellStyle name="常规 2 5 2 3 2" xfId="537"/>
    <cellStyle name="常规 2 5 3" xfId="538"/>
    <cellStyle name="常规 2 5 3 2 2" xfId="539"/>
    <cellStyle name="常规 3 3 3 4 2" xfId="540"/>
    <cellStyle name="常规 2 5 3 2 3" xfId="541"/>
    <cellStyle name="常规 2 5 3 3 2" xfId="542"/>
    <cellStyle name="常规 3 3 3 5 2" xfId="543"/>
    <cellStyle name="常规 2 5 3 3 3" xfId="544"/>
    <cellStyle name="常规 3 4 2 5 2" xfId="545"/>
    <cellStyle name="常规 3 2 3" xfId="546"/>
    <cellStyle name="常规 2 5 3 6" xfId="547"/>
    <cellStyle name="常规 3 2 3 2" xfId="548"/>
    <cellStyle name="常规 2 5 3 6 2" xfId="549"/>
    <cellStyle name="常规 3 4 2 5 3" xfId="550"/>
    <cellStyle name="常规 3 2 4" xfId="551"/>
    <cellStyle name="常规 2 5 3 7" xfId="552"/>
    <cellStyle name="常规 3 2 5" xfId="553"/>
    <cellStyle name="常规 2 5 3 8" xfId="554"/>
    <cellStyle name="常规 3 2 7 2" xfId="555"/>
    <cellStyle name="常规 2 5 4 3" xfId="556"/>
    <cellStyle name="常规 2 5 4 3 2" xfId="557"/>
    <cellStyle name="常规 2 5 4 4 2" xfId="558"/>
    <cellStyle name="常规 3 4 12" xfId="559"/>
    <cellStyle name="常规 2 6 2" xfId="560"/>
    <cellStyle name="常规 2 5 4 4 3" xfId="561"/>
    <cellStyle name="常规 3 3 2 2" xfId="562"/>
    <cellStyle name="常规 2 5 4 5 2" xfId="563"/>
    <cellStyle name="常规 2 7 2" xfId="564"/>
    <cellStyle name="常规 2 5 4 5 3" xfId="565"/>
    <cellStyle name="常规 3 3 2 3" xfId="566"/>
    <cellStyle name="常规 2 5 6 2" xfId="567"/>
    <cellStyle name="常规 3 2 3 4 3" xfId="568"/>
    <cellStyle name="常规 3 2 9 2" xfId="569"/>
    <cellStyle name="常规 2 5 6 3" xfId="570"/>
    <cellStyle name="常规 2 5 7 2" xfId="571"/>
    <cellStyle name="常规 3 2 3 5 3" xfId="572"/>
    <cellStyle name="常规 2 5 7 3" xfId="573"/>
    <cellStyle name="常规 2 5 8 2" xfId="574"/>
    <cellStyle name="常规 2 5 8 3" xfId="575"/>
    <cellStyle name="常规 2 5 9" xfId="576"/>
    <cellStyle name="常规 3 4 12 2" xfId="577"/>
    <cellStyle name="常规 2 6 2 2" xfId="578"/>
    <cellStyle name="常规 2 8" xfId="579"/>
    <cellStyle name="常规 2 8 2" xfId="580"/>
    <cellStyle name="常规 2 8 3" xfId="581"/>
    <cellStyle name="常规 2 9" xfId="582"/>
    <cellStyle name="常规 21 2 3 2" xfId="583"/>
    <cellStyle name="常规 3 7" xfId="584"/>
    <cellStyle name="常规 6 10" xfId="585"/>
    <cellStyle name="常规 3" xfId="586"/>
    <cellStyle name="常规 3 4 12 3" xfId="587"/>
    <cellStyle name="常规 3 2" xfId="588"/>
    <cellStyle name="常规 3 2 3 8" xfId="589"/>
    <cellStyle name="常规 3 2 10 2" xfId="590"/>
    <cellStyle name="常规 3 2 10 3" xfId="591"/>
    <cellStyle name="常规 3 2 12" xfId="592"/>
    <cellStyle name="常规 3 2 12 2" xfId="593"/>
    <cellStyle name="常规 3 2 12 3" xfId="594"/>
    <cellStyle name="常规 3 2 13" xfId="595"/>
    <cellStyle name="常规 3 2 7" xfId="596"/>
    <cellStyle name="常规 3 2 13 3" xfId="597"/>
    <cellStyle name="常规 5 3 2" xfId="598"/>
    <cellStyle name="常规 3 2 14" xfId="599"/>
    <cellStyle name="常规 4 21 9 2" xfId="600"/>
    <cellStyle name="常规 4" xfId="601"/>
    <cellStyle name="常规 5 3 2 2" xfId="602"/>
    <cellStyle name="常规 3 2 14 2" xfId="603"/>
    <cellStyle name="常规 5" xfId="604"/>
    <cellStyle name="常规 5 3 2 3" xfId="605"/>
    <cellStyle name="常规 3 2 14 3" xfId="606"/>
    <cellStyle name="常规 5 3 3" xfId="607"/>
    <cellStyle name="常规 3 2 20" xfId="608"/>
    <cellStyle name="常规 3 2 15" xfId="609"/>
    <cellStyle name="常规 4 21 9 3" xfId="610"/>
    <cellStyle name="常规 5 3 3 2" xfId="611"/>
    <cellStyle name="常规 3 2 15 2" xfId="612"/>
    <cellStyle name="常规 5 3 3 3" xfId="613"/>
    <cellStyle name="常规 3 2 15 3" xfId="614"/>
    <cellStyle name="常规 5 3 4" xfId="615"/>
    <cellStyle name="常规 3 2 16" xfId="616"/>
    <cellStyle name="常规 5 3 4 2" xfId="617"/>
    <cellStyle name="常规 3 2 16 2" xfId="618"/>
    <cellStyle name="常规 5 3 4 3" xfId="619"/>
    <cellStyle name="常规 3 2 16 3" xfId="620"/>
    <cellStyle name="常规 3 2 16 3 2" xfId="621"/>
    <cellStyle name="常规 5 3 5" xfId="622"/>
    <cellStyle name="常规 3 2 17" xfId="623"/>
    <cellStyle name="常规 5 3 6" xfId="624"/>
    <cellStyle name="常规 3 2 18" xfId="625"/>
    <cellStyle name="常规 5 3 7" xfId="626"/>
    <cellStyle name="常规 3 2 19" xfId="627"/>
    <cellStyle name="常规 5 15" xfId="628"/>
    <cellStyle name="常规 5 20" xfId="629"/>
    <cellStyle name="常规 3 2 2 2 2" xfId="630"/>
    <cellStyle name="常规 5 16" xfId="631"/>
    <cellStyle name="常规 5 21" xfId="632"/>
    <cellStyle name="常规 3 2 2 2 3" xfId="633"/>
    <cellStyle name="常规 5 16 2" xfId="634"/>
    <cellStyle name="常规 3 2 2 2 3 2" xfId="635"/>
    <cellStyle name="常规 5 18" xfId="636"/>
    <cellStyle name="常规 3 2 2 2 5" xfId="637"/>
    <cellStyle name="常规 3 2 3 2 2" xfId="638"/>
    <cellStyle name="常规 3 2 3 4 2" xfId="639"/>
    <cellStyle name="常规 3 2 3 5" xfId="640"/>
    <cellStyle name="常规 3 2 3 5 2" xfId="641"/>
    <cellStyle name="常规 3 2 3 6" xfId="642"/>
    <cellStyle name="常规 3 2 3 6 2" xfId="643"/>
    <cellStyle name="常规 3 2 3 7" xfId="644"/>
    <cellStyle name="常规 3 2 4 2" xfId="645"/>
    <cellStyle name="常规 5 14 3" xfId="646"/>
    <cellStyle name="常规 3 2 4 2 2" xfId="647"/>
    <cellStyle name="常规 4 21 6" xfId="648"/>
    <cellStyle name="常规 3 2 4 2 3" xfId="649"/>
    <cellStyle name="常规 3 4 14 2" xfId="650"/>
    <cellStyle name="常规 4 21 7" xfId="651"/>
    <cellStyle name="常规 5 15 3" xfId="652"/>
    <cellStyle name="常规 3 2 4 3 2" xfId="653"/>
    <cellStyle name="常规 3 2 4 3 3" xfId="654"/>
    <cellStyle name="常规 3 4 15 2" xfId="655"/>
    <cellStyle name="常规 5 16 3" xfId="656"/>
    <cellStyle name="常规 3 2 4 4 2" xfId="657"/>
    <cellStyle name="常规 3 2 4 4 3" xfId="658"/>
    <cellStyle name="常规 3 4 16 2" xfId="659"/>
    <cellStyle name="常规 3 2 4 5" xfId="660"/>
    <cellStyle name="常规 3 2 4 6" xfId="661"/>
    <cellStyle name="常规 3 2 4 7" xfId="662"/>
    <cellStyle name="常规 3 2 8" xfId="663"/>
    <cellStyle name="常规 3 3 11 2" xfId="664"/>
    <cellStyle name="常规 3 2 9" xfId="665"/>
    <cellStyle name="常规 3 3" xfId="666"/>
    <cellStyle name="常规 3 3 10" xfId="667"/>
    <cellStyle name="常规 3 3 10 2" xfId="668"/>
    <cellStyle name="常规 3 3 11" xfId="669"/>
    <cellStyle name="常规 3 3 12 2" xfId="670"/>
    <cellStyle name="常规 7" xfId="671"/>
    <cellStyle name="常规 3 3 12 3" xfId="672"/>
    <cellStyle name="常规 5 10 2" xfId="673"/>
    <cellStyle name="常规 8" xfId="674"/>
    <cellStyle name="常规 5 8 2" xfId="675"/>
    <cellStyle name="常规 3 3 14" xfId="676"/>
    <cellStyle name="常规 3 3 14 2" xfId="677"/>
    <cellStyle name="常规 3 3 14 3" xfId="678"/>
    <cellStyle name="常规 5 12 2" xfId="679"/>
    <cellStyle name="常规 5 8 3" xfId="680"/>
    <cellStyle name="常规 3 3 15" xfId="681"/>
    <cellStyle name="常规 3 3 20" xfId="682"/>
    <cellStyle name="常规 3 3 15 2" xfId="683"/>
    <cellStyle name="常规 3 3 15 3" xfId="684"/>
    <cellStyle name="常规 5 13 2" xfId="685"/>
    <cellStyle name="常规 3 3 16" xfId="686"/>
    <cellStyle name="常规 4 21 4" xfId="687"/>
    <cellStyle name="常规 3 3 16 2" xfId="688"/>
    <cellStyle name="常规 4 21 5" xfId="689"/>
    <cellStyle name="常规 3 3 16 3" xfId="690"/>
    <cellStyle name="常规 5 14 2" xfId="691"/>
    <cellStyle name="常规 3 3 17" xfId="692"/>
    <cellStyle name="常规 3 3 18" xfId="693"/>
    <cellStyle name="常规 3 3 19" xfId="694"/>
    <cellStyle name="常规 3 4 4 2" xfId="695"/>
    <cellStyle name="常规 3 3 2 2 3" xfId="696"/>
    <cellStyle name="常规 3 3 2 3 2" xfId="697"/>
    <cellStyle name="常规 3 3 3 2" xfId="698"/>
    <cellStyle name="常规 4 21 2 3 2" xfId="699"/>
    <cellStyle name="常规 3 3 3 2 3" xfId="700"/>
    <cellStyle name="常规 3 3 3 3" xfId="701"/>
    <cellStyle name="常规 3 3 3 3 2" xfId="702"/>
    <cellStyle name="常规 3 3 3 3 3" xfId="703"/>
    <cellStyle name="常规 8 3 2 2" xfId="704"/>
    <cellStyle name="常规 4 21 2 4 2" xfId="705"/>
    <cellStyle name="常规 3 3 3 4" xfId="706"/>
    <cellStyle name="常规 3 3 3 4 3" xfId="707"/>
    <cellStyle name="常规 8 3 3 2" xfId="708"/>
    <cellStyle name="常规 3 3 3 5 3" xfId="709"/>
    <cellStyle name="常规 8 3 4 2" xfId="710"/>
    <cellStyle name="常规 3 3 4 2" xfId="711"/>
    <cellStyle name="常规 3 3 4 2 2" xfId="712"/>
    <cellStyle name="常规 4 21 3 3 2" xfId="713"/>
    <cellStyle name="常规 3 3 4 2 3" xfId="714"/>
    <cellStyle name="常规 3 3 4 3" xfId="715"/>
    <cellStyle name="常规 3 3 4 3 2" xfId="716"/>
    <cellStyle name="常规 4 21 3 4 2" xfId="717"/>
    <cellStyle name="常规 8 4 2 2" xfId="718"/>
    <cellStyle name="常规 3 3 4 3 3" xfId="719"/>
    <cellStyle name="常规 3 3 4 4" xfId="720"/>
    <cellStyle name="常规 4 21 3 5 2" xfId="721"/>
    <cellStyle name="常规 8 4 3 2" xfId="722"/>
    <cellStyle name="常规 3 3 4 4 3" xfId="723"/>
    <cellStyle name="常规 4 21 3 6 2" xfId="724"/>
    <cellStyle name="常规 8 4 4 2" xfId="725"/>
    <cellStyle name="常规 3 3 4 5 3" xfId="726"/>
    <cellStyle name="常规 3 3 4 6" xfId="727"/>
    <cellStyle name="常规 3 3 5" xfId="728"/>
    <cellStyle name="常规 3 3 5 2" xfId="729"/>
    <cellStyle name="常规 3 3 5 3" xfId="730"/>
    <cellStyle name="常规 3 3 6" xfId="731"/>
    <cellStyle name="常规 3 3 6 2" xfId="732"/>
    <cellStyle name="常规 3 3 6 3" xfId="733"/>
    <cellStyle name="常规 3 3 7" xfId="734"/>
    <cellStyle name="常规 3 3 7 3" xfId="735"/>
    <cellStyle name="常规 3 3 8" xfId="736"/>
    <cellStyle name="常规 3 3 8 2" xfId="737"/>
    <cellStyle name="常规 3 3 8 3" xfId="738"/>
    <cellStyle name="常规 3 3 9" xfId="739"/>
    <cellStyle name="常规 3 3 9 2" xfId="740"/>
    <cellStyle name="常规 3 3 9 3" xfId="741"/>
    <cellStyle name="常规 3 4" xfId="742"/>
    <cellStyle name="常规 3 4 10" xfId="743"/>
    <cellStyle name="常规 3 4 10 2" xfId="744"/>
    <cellStyle name="常规 3 4 10 3" xfId="745"/>
    <cellStyle name="常规 3 4 11" xfId="746"/>
    <cellStyle name="常规 3 4 13 2" xfId="747"/>
    <cellStyle name="常规 4 2" xfId="748"/>
    <cellStyle name="常规 3 4 13 3" xfId="749"/>
    <cellStyle name="常规 5 2" xfId="750"/>
    <cellStyle name="常规 3 4 14 3" xfId="751"/>
    <cellStyle name="常规 4 21 8" xfId="752"/>
    <cellStyle name="常规 6 2" xfId="753"/>
    <cellStyle name="常规 3 4 15 3" xfId="754"/>
    <cellStyle name="常规 3 4 16" xfId="755"/>
    <cellStyle name="常规 7 4 3" xfId="756"/>
    <cellStyle name="常规 7 2" xfId="757"/>
    <cellStyle name="常规 3 4 16 3" xfId="758"/>
    <cellStyle name="常规 3 4 17" xfId="759"/>
    <cellStyle name="常规 3 4 2 2" xfId="760"/>
    <cellStyle name="常规 3 4 2 2 2" xfId="761"/>
    <cellStyle name="常规 3 4 2 2 2 2" xfId="762"/>
    <cellStyle name="常规 3 4 2 2 2 3" xfId="763"/>
    <cellStyle name="常规 6 6 2" xfId="764"/>
    <cellStyle name="常规 3 4 2 2 3" xfId="765"/>
    <cellStyle name="常规 3 4 2 2 3 2" xfId="766"/>
    <cellStyle name="常规 3 4 2 2 3 3" xfId="767"/>
    <cellStyle name="常规 3 4 2 2 4" xfId="768"/>
    <cellStyle name="常规 3 4 2 2 4 2" xfId="769"/>
    <cellStyle name="常规 3 4 2 2 4 3" xfId="770"/>
    <cellStyle name="常规 3 4 2 2 5" xfId="771"/>
    <cellStyle name="常规 3 4 2 2 5 2" xfId="772"/>
    <cellStyle name="常规 3 4 2 2 5 3" xfId="773"/>
    <cellStyle name="常规 3 4 2 2 6" xfId="774"/>
    <cellStyle name="常规 3 4 2 2 6 2" xfId="775"/>
    <cellStyle name="常规 3 4 2 2 6 3" xfId="776"/>
    <cellStyle name="常规 3 4 2 2 7" xfId="777"/>
    <cellStyle name="常规 3 4 2 2 8" xfId="778"/>
    <cellStyle name="常规 3 4 2 3" xfId="779"/>
    <cellStyle name="常规 3 4 2 3 2" xfId="780"/>
    <cellStyle name="常规 6 7 2" xfId="781"/>
    <cellStyle name="常规 3 4 2 3 3" xfId="782"/>
    <cellStyle name="常规 3 4 2 4" xfId="783"/>
    <cellStyle name="常规 3 4 2 4 2" xfId="784"/>
    <cellStyle name="常规 3 4 2 4 3" xfId="785"/>
    <cellStyle name="常规 3 4 2 5" xfId="786"/>
    <cellStyle name="常规 3 4 2 6" xfId="787"/>
    <cellStyle name="常规 3 4 2 7" xfId="788"/>
    <cellStyle name="常规 5 3 6 2" xfId="789"/>
    <cellStyle name="常规 4 21 2 2" xfId="790"/>
    <cellStyle name="常规 3 4 2 8 2" xfId="791"/>
    <cellStyle name="常规 4 21 3" xfId="792"/>
    <cellStyle name="常规 3 4 2 9" xfId="793"/>
    <cellStyle name="常规 3 4 3 2" xfId="794"/>
    <cellStyle name="常规 3 4 3 2 2" xfId="795"/>
    <cellStyle name="常规 7 6 2" xfId="796"/>
    <cellStyle name="常规 3 4 3 2 3" xfId="797"/>
    <cellStyle name="常规 3 4 3 3" xfId="798"/>
    <cellStyle name="常规 3 4 3 4" xfId="799"/>
    <cellStyle name="常规 3 5" xfId="800"/>
    <cellStyle name="常规 3 4 3 4 2" xfId="801"/>
    <cellStyle name="常规 3 6" xfId="802"/>
    <cellStyle name="常规 3 4 3 4 3" xfId="803"/>
    <cellStyle name="常规 3 4 3 5" xfId="804"/>
    <cellStyle name="常规 4 2 3" xfId="805"/>
    <cellStyle name="常规 4 5" xfId="806"/>
    <cellStyle name="常规 3 4 3 5 2" xfId="807"/>
    <cellStyle name="常规 4 2 4" xfId="808"/>
    <cellStyle name="常规 4 6" xfId="809"/>
    <cellStyle name="常规 3 4 3 5 3" xfId="810"/>
    <cellStyle name="常规 7 10" xfId="811"/>
    <cellStyle name="常规 3 4 3 6" xfId="812"/>
    <cellStyle name="常规 4 3 3" xfId="813"/>
    <cellStyle name="常规 5 5" xfId="814"/>
    <cellStyle name="常规 3 4 3 6 2" xfId="815"/>
    <cellStyle name="常规 3 4 3 7" xfId="816"/>
    <cellStyle name="常规 3 4 3 8" xfId="817"/>
    <cellStyle name="常规 3 4 3 9" xfId="818"/>
    <cellStyle name="常规 3 4 4 2 3" xfId="819"/>
    <cellStyle name="常规 3 4 4 3" xfId="820"/>
    <cellStyle name="常规 3 4 4 3 3" xfId="821"/>
    <cellStyle name="常规 3 4 4 4" xfId="822"/>
    <cellStyle name="常规 3 4 4 4 2" xfId="823"/>
    <cellStyle name="常规 4 21 7 3" xfId="824"/>
    <cellStyle name="常规 3 4 4 4 3" xfId="825"/>
    <cellStyle name="常规 3 4 4 5" xfId="826"/>
    <cellStyle name="常规 5 2 3" xfId="827"/>
    <cellStyle name="常规 3 4 4 5 2" xfId="828"/>
    <cellStyle name="常规 4 21 8 3" xfId="829"/>
    <cellStyle name="常规 3 4 4 6" xfId="830"/>
    <cellStyle name="常规 3 4 4 7" xfId="831"/>
    <cellStyle name="常规 8 2 2" xfId="832"/>
    <cellStyle name="常规 3 4 5" xfId="833"/>
    <cellStyle name="常规 8 2 2 2" xfId="834"/>
    <cellStyle name="常规 3 4 5 2" xfId="835"/>
    <cellStyle name="好_工程量清单表（招标修改书第01号） 2 2 2" xfId="836"/>
    <cellStyle name="常规 8 2 2 3" xfId="837"/>
    <cellStyle name="常规 3 4 5 3" xfId="838"/>
    <cellStyle name="常规 8 2 3" xfId="839"/>
    <cellStyle name="常规 3 4 6" xfId="840"/>
    <cellStyle name="常规 8 2 3 2" xfId="841"/>
    <cellStyle name="常规 3 4 6 2" xfId="842"/>
    <cellStyle name="常规 8 2 4" xfId="843"/>
    <cellStyle name="常规 3 4 7" xfId="844"/>
    <cellStyle name="常规 8 2 4 2" xfId="845"/>
    <cellStyle name="常规 3 4 7 2" xfId="846"/>
    <cellStyle name="常规 3 4 7 3" xfId="847"/>
    <cellStyle name="常规 8 2 5" xfId="848"/>
    <cellStyle name="常规 3 4 8" xfId="849"/>
    <cellStyle name="常规 3 4 8 2" xfId="850"/>
    <cellStyle name="常规 3 4 8 3" xfId="851"/>
    <cellStyle name="常规 8 2 6" xfId="852"/>
    <cellStyle name="常规 3 4 9" xfId="853"/>
    <cellStyle name="常规 3 4 9 2" xfId="854"/>
    <cellStyle name="常规 3 4 9 3" xfId="855"/>
    <cellStyle name="常规 3 5 2" xfId="856"/>
    <cellStyle name="常规 4 2 2" xfId="857"/>
    <cellStyle name="常规 4 4" xfId="858"/>
    <cellStyle name="常规 4 2 2 2" xfId="859"/>
    <cellStyle name="常规 4 4 2" xfId="860"/>
    <cellStyle name="常规 6 4" xfId="861"/>
    <cellStyle name="常规 4 2 2 3 2" xfId="862"/>
    <cellStyle name="常规 6 5 2" xfId="863"/>
    <cellStyle name="常规 4 2 3 2" xfId="864"/>
    <cellStyle name="常规 4 5 2" xfId="865"/>
    <cellStyle name="常规 7 4" xfId="866"/>
    <cellStyle name="常规 4 2 4 2" xfId="867"/>
    <cellStyle name="常规 4 6 2" xfId="868"/>
    <cellStyle name="常规 8 4" xfId="869"/>
    <cellStyle name="常规 4 2 5" xfId="870"/>
    <cellStyle name="常规 4 7" xfId="871"/>
    <cellStyle name="常规 4 2 5 2" xfId="872"/>
    <cellStyle name="常规 9 4" xfId="873"/>
    <cellStyle name="常规 4 2 6" xfId="874"/>
    <cellStyle name="常规 4 8" xfId="875"/>
    <cellStyle name="常规 4 2 7" xfId="876"/>
    <cellStyle name="常规 4 2 8" xfId="877"/>
    <cellStyle name="常规 4 21 10 2" xfId="878"/>
    <cellStyle name="常规 4 21 15 2" xfId="879"/>
    <cellStyle name="常规 4 21 15 3" xfId="880"/>
    <cellStyle name="常规 4 21 16 2" xfId="881"/>
    <cellStyle name="常规 4 21 16 3" xfId="882"/>
    <cellStyle name="常规 8 3 8" xfId="883"/>
    <cellStyle name="常规 4 21 16 3 2" xfId="884"/>
    <cellStyle name="常规 4 21 19" xfId="885"/>
    <cellStyle name="常规 4 21 2 2 5" xfId="886"/>
    <cellStyle name="常规 4 21 2 3" xfId="887"/>
    <cellStyle name="常规 8 3 2" xfId="888"/>
    <cellStyle name="常规 4 21 2 4" xfId="889"/>
    <cellStyle name="常规 8 3 3" xfId="890"/>
    <cellStyle name="常规 4 21 2 5" xfId="891"/>
    <cellStyle name="常规 8 3 4" xfId="892"/>
    <cellStyle name="常规 4 21 2 6" xfId="893"/>
    <cellStyle name="常规 4 21 3 2" xfId="894"/>
    <cellStyle name="常规 4 21 3 2 2" xfId="895"/>
    <cellStyle name="常规 4 21 3 2 3" xfId="896"/>
    <cellStyle name="常规 5 4 2 2 2" xfId="897"/>
    <cellStyle name="常规 4 21 3 3" xfId="898"/>
    <cellStyle name="常规 4 21 3 4" xfId="899"/>
    <cellStyle name="常规 4 21 3 4 3" xfId="900"/>
    <cellStyle name="常规 4 21 3 5" xfId="901"/>
    <cellStyle name="常规 4 21 3 6" xfId="902"/>
    <cellStyle name="常规 4 21 3 7" xfId="903"/>
    <cellStyle name="常规 4 21 3 8" xfId="904"/>
    <cellStyle name="常规 4 21 4 2" xfId="905"/>
    <cellStyle name="常规 4 21 4 2 2" xfId="906"/>
    <cellStyle name="常规 4 21 4 2 3" xfId="907"/>
    <cellStyle name="常规 4 21 4 3" xfId="908"/>
    <cellStyle name="常规 4 21 4 3 2" xfId="909"/>
    <cellStyle name="常规 4 21 4 3 3" xfId="910"/>
    <cellStyle name="常规 4 21 4 4" xfId="911"/>
    <cellStyle name="常规 4 21 4 4 2" xfId="912"/>
    <cellStyle name="常规 4 21 4 5" xfId="913"/>
    <cellStyle name="常规 4 21 4 5 2" xfId="914"/>
    <cellStyle name="常规 4 21 4 5 3" xfId="915"/>
    <cellStyle name="常规 4 21 4 6" xfId="916"/>
    <cellStyle name="常规 4 21 4 6 2" xfId="917"/>
    <cellStyle name="常规 4 21 4 7" xfId="918"/>
    <cellStyle name="常规 4 21 4 8" xfId="919"/>
    <cellStyle name="常规 4 21 4 9" xfId="920"/>
    <cellStyle name="常规 4 21 6 2" xfId="921"/>
    <cellStyle name="常规 4 21 7 2" xfId="922"/>
    <cellStyle name="常规 5 2 2" xfId="923"/>
    <cellStyle name="常规 4 21 8 2" xfId="924"/>
    <cellStyle name="常规 5 3" xfId="925"/>
    <cellStyle name="常规 4 21 9" xfId="926"/>
    <cellStyle name="常规 4 3" xfId="927"/>
    <cellStyle name="常规 4 3 2" xfId="928"/>
    <cellStyle name="常规 5 4" xfId="929"/>
    <cellStyle name="常规 4 3 2 2" xfId="930"/>
    <cellStyle name="常规 5 4 2" xfId="931"/>
    <cellStyle name="常规 4 3 3 2" xfId="932"/>
    <cellStyle name="常规 5 5 2" xfId="933"/>
    <cellStyle name="常规 4 3 4" xfId="934"/>
    <cellStyle name="常规 5 6" xfId="935"/>
    <cellStyle name="常规 4 3 5" xfId="936"/>
    <cellStyle name="常规 5 7" xfId="937"/>
    <cellStyle name="常规 4 3 6" xfId="938"/>
    <cellStyle name="常规 5 8" xfId="939"/>
    <cellStyle name="常规 4 5 3" xfId="940"/>
    <cellStyle name="常规 7 5" xfId="941"/>
    <cellStyle name="常规 5 10 3" xfId="942"/>
    <cellStyle name="常规 9" xfId="943"/>
    <cellStyle name="常规 5 12" xfId="944"/>
    <cellStyle name="常规 5 12 3" xfId="945"/>
    <cellStyle name="常规 5 13" xfId="946"/>
    <cellStyle name="常规 5 13 3" xfId="947"/>
    <cellStyle name="常规 5 14" xfId="948"/>
    <cellStyle name="常规 5 15 2" xfId="949"/>
    <cellStyle name="常规 5 2 2 2" xfId="950"/>
    <cellStyle name="常规 5 2 2 3" xfId="951"/>
    <cellStyle name="常规 5 2 6" xfId="952"/>
    <cellStyle name="常规 5 2 7" xfId="953"/>
    <cellStyle name="常规 6 2 4 2" xfId="954"/>
    <cellStyle name="常规 5 3 5 2" xfId="955"/>
    <cellStyle name="常规 5 3 5 3" xfId="956"/>
    <cellStyle name="常规 5 4 2 2" xfId="957"/>
    <cellStyle name="常规 5 4 2 3" xfId="958"/>
    <cellStyle name="常规 5 4 2 4" xfId="959"/>
    <cellStyle name="常规 5 4 3" xfId="960"/>
    <cellStyle name="常规 5 4 3 2" xfId="961"/>
    <cellStyle name="常规 5 4 3 3" xfId="962"/>
    <cellStyle name="常规 5 4 4" xfId="963"/>
    <cellStyle name="常规 5 4 4 2" xfId="964"/>
    <cellStyle name="常规 5 4 4 3" xfId="965"/>
    <cellStyle name="常规 5 4 5" xfId="966"/>
    <cellStyle name="常规 5 4 5 2" xfId="967"/>
    <cellStyle name="常规 5 4 5 3" xfId="968"/>
    <cellStyle name="常规 5 4 6" xfId="969"/>
    <cellStyle name="常规 5 4 6 2" xfId="970"/>
    <cellStyle name="常规 5 4 7" xfId="971"/>
    <cellStyle name="常规 8 16 3 2" xfId="972"/>
    <cellStyle name="常规 5 5 2 2" xfId="973"/>
    <cellStyle name="常规 5 5 3" xfId="974"/>
    <cellStyle name="常规 5 5 4" xfId="975"/>
    <cellStyle name="常规 5 5 5" xfId="976"/>
    <cellStyle name="常规 5 6 2" xfId="977"/>
    <cellStyle name="常规 5 6 2 2" xfId="978"/>
    <cellStyle name="常规 5 6 3" xfId="979"/>
    <cellStyle name="常规 5 6 4" xfId="980"/>
    <cellStyle name="常规 5 6 5" xfId="981"/>
    <cellStyle name="常规 5 7 2" xfId="982"/>
    <cellStyle name="常规 5 7 3" xfId="983"/>
    <cellStyle name="常规 5 9" xfId="984"/>
    <cellStyle name="常规 6 2 2" xfId="985"/>
    <cellStyle name="常规 6 2 3" xfId="986"/>
    <cellStyle name="好_工程量清单表（招标修改书第01号） 2 2 4 2" xfId="987"/>
    <cellStyle name="常规 6 2 3 2" xfId="988"/>
    <cellStyle name="常规 6 2 4" xfId="989"/>
    <cellStyle name="常规 6 2 5" xfId="990"/>
    <cellStyle name="常规 8 16 2" xfId="991"/>
    <cellStyle name="常规 6 2 6" xfId="992"/>
    <cellStyle name="常规 8 16 3" xfId="993"/>
    <cellStyle name="常规 6 2 7" xfId="994"/>
    <cellStyle name="常规 6 3" xfId="995"/>
    <cellStyle name="常规 6 3 2" xfId="996"/>
    <cellStyle name="常规 6 3 2 2" xfId="997"/>
    <cellStyle name="常规 6 3 3" xfId="998"/>
    <cellStyle name="常规 6 3 4" xfId="999"/>
    <cellStyle name="常规 6 3 5" xfId="1000"/>
    <cellStyle name="常规 6 5 3" xfId="1001"/>
    <cellStyle name="常规 6 6" xfId="1002"/>
    <cellStyle name="常规 6 7" xfId="1003"/>
    <cellStyle name="常规 6 8" xfId="1004"/>
    <cellStyle name="常规 6 9" xfId="1005"/>
    <cellStyle name="常规 7 5 3" xfId="1006"/>
    <cellStyle name="常规 7 6" xfId="1007"/>
    <cellStyle name="常规 7 7" xfId="1008"/>
    <cellStyle name="常规 8 10 2" xfId="1009"/>
    <cellStyle name="常规 9 3 3" xfId="1010"/>
    <cellStyle name="常规 7 8" xfId="1011"/>
    <cellStyle name="常规 8 10 3" xfId="1012"/>
    <cellStyle name="常规 7 9" xfId="1013"/>
    <cellStyle name="常规 8 10" xfId="1014"/>
    <cellStyle name="常规 8 12 3" xfId="1015"/>
    <cellStyle name="常规 8 13 3" xfId="1016"/>
    <cellStyle name="常规 9 6 4" xfId="1017"/>
    <cellStyle name="常规 8 14" xfId="1018"/>
    <cellStyle name="常规 8 14 2" xfId="1019"/>
    <cellStyle name="常规 9 7 3" xfId="1020"/>
    <cellStyle name="常规 8 14 3" xfId="1021"/>
    <cellStyle name="常规 8 15 2" xfId="1022"/>
    <cellStyle name="常规 8 15 3" xfId="1023"/>
    <cellStyle name="常规 8 16" xfId="1024"/>
    <cellStyle name="常规 8 17" xfId="1025"/>
    <cellStyle name="常规 8 18" xfId="1026"/>
    <cellStyle name="常规 8 19" xfId="1027"/>
    <cellStyle name="好_工程量清单表（招标修改书第01号） 2 2 2 2" xfId="1028"/>
    <cellStyle name="常规 8 2 2 3 2" xfId="1029"/>
    <cellStyle name="好_工程量清单表（招标修改书第01号） 2 2 3" xfId="1030"/>
    <cellStyle name="常规 8 2 2 4" xfId="1031"/>
    <cellStyle name="好_工程量清单表（招标修改书第01号） 2 2 4" xfId="1032"/>
    <cellStyle name="常规 8 2 2 5" xfId="1033"/>
    <cellStyle name="好_工程量清单表（招标修改书第01号） 3 2 2" xfId="1034"/>
    <cellStyle name="常规 8 3 2 3" xfId="1035"/>
    <cellStyle name="常规 8 3 3 3" xfId="1036"/>
    <cellStyle name="常规 8 3 5" xfId="1037"/>
    <cellStyle name="常规 8 3 6" xfId="1038"/>
    <cellStyle name="常规 8 3 6 2" xfId="1039"/>
    <cellStyle name="常规 8 3 7" xfId="1040"/>
    <cellStyle name="常规 8 4 2" xfId="1041"/>
    <cellStyle name="常规 8 4 2 3" xfId="1042"/>
    <cellStyle name="常规 8 4 3" xfId="1043"/>
    <cellStyle name="常规 8 4 4" xfId="1044"/>
    <cellStyle name="常规 8 4 5" xfId="1045"/>
    <cellStyle name="常规 8 4 5 2" xfId="1046"/>
    <cellStyle name="常规 8 4 6" xfId="1047"/>
    <cellStyle name="常规 8 4 7" xfId="1048"/>
    <cellStyle name="常规 8 4 8" xfId="1049"/>
    <cellStyle name="常规 8 4 9" xfId="1050"/>
    <cellStyle name="常规 8 5" xfId="1051"/>
    <cellStyle name="常规 8 5 2" xfId="1052"/>
    <cellStyle name="常规 8 5 2 2" xfId="1053"/>
    <cellStyle name="常规 8 5 3" xfId="1054"/>
    <cellStyle name="常规 8 5 4" xfId="1055"/>
    <cellStyle name="常规 8 6" xfId="1056"/>
    <cellStyle name="常规 8 6 2" xfId="1057"/>
    <cellStyle name="常规 8 6 3" xfId="1058"/>
    <cellStyle name="常规 8 7" xfId="1059"/>
    <cellStyle name="常规 8 7 2" xfId="1060"/>
    <cellStyle name="常规 8 7 3" xfId="1061"/>
    <cellStyle name="常规 8 8" xfId="1062"/>
    <cellStyle name="常规 8 8 2" xfId="1063"/>
    <cellStyle name="常规 8 8 3" xfId="1064"/>
    <cellStyle name="常规 8 9" xfId="1065"/>
    <cellStyle name="常规 9 10" xfId="1066"/>
    <cellStyle name="常规 9 11" xfId="1067"/>
    <cellStyle name="常规 9 12" xfId="1068"/>
    <cellStyle name="常规 9 2" xfId="1069"/>
    <cellStyle name="常规 9 2 2" xfId="1070"/>
    <cellStyle name="常规 9 2 3" xfId="1071"/>
    <cellStyle name="常规 9 3 2" xfId="1072"/>
    <cellStyle name="常规 9 4 2" xfId="1073"/>
    <cellStyle name="常规 9 5" xfId="1074"/>
    <cellStyle name="常规 9 5 2" xfId="1075"/>
    <cellStyle name="常规 9 6" xfId="1076"/>
    <cellStyle name="常规 9 6 2" xfId="1077"/>
    <cellStyle name="常规 9 6 5" xfId="1078"/>
    <cellStyle name="常规 9 7" xfId="1079"/>
    <cellStyle name="常规 9 7 2" xfId="1080"/>
    <cellStyle name="常规 9 8" xfId="1081"/>
    <cellStyle name="常规 9 9" xfId="1082"/>
    <cellStyle name="常规_苏州市轨道交通1号线II-TS-13标星海街站" xfId="1083"/>
    <cellStyle name="常规_苏州市轨道交通1号线II-TS-13标星海街站 2" xfId="1084"/>
    <cellStyle name="常规_新俞甲桥" xfId="1085"/>
    <cellStyle name="好_RESULTS" xfId="1086"/>
    <cellStyle name="好_工程量清单表（招标修改书第01号）" xfId="1087"/>
    <cellStyle name="好_工程量清单表（招标修改书第01号） 2" xfId="1088"/>
    <cellStyle name="好_工程量清单表（招标修改书第01号） 2 2" xfId="1089"/>
    <cellStyle name="好_工程量清单表（招标修改书第01号） 2 3" xfId="1090"/>
    <cellStyle name="好_工程量清单表（招标修改书第01号） 2 4" xfId="1091"/>
    <cellStyle name="好_工程量清单表（招标修改书第01号） 2 4 2" xfId="1092"/>
    <cellStyle name="好_工程量清单表（招标修改书第01号） 3" xfId="1093"/>
    <cellStyle name="好_工程量清单表（招标修改书第01号） 3 2" xfId="1094"/>
    <cellStyle name="好_工程量清单表（招标修改书第01号） 3 3" xfId="1095"/>
    <cellStyle name="好_工程量清单表（招标修改书第01号） 3 4" xfId="1096"/>
    <cellStyle name="好_工程量清单表（招标修改书第01号） 4" xfId="1097"/>
    <cellStyle name="好_工程量清单表（招标修改书第01号） 5" xfId="1098"/>
    <cellStyle name="好_工程量清单表（招标修改书第01号） 5 2" xfId="109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14</xdr:row>
      <xdr:rowOff>0</xdr:rowOff>
    </xdr:from>
    <xdr:to>
      <xdr:col>2</xdr:col>
      <xdr:colOff>82550</xdr:colOff>
      <xdr:row>14</xdr:row>
      <xdr:rowOff>50800</xdr:rowOff>
    </xdr:to>
    <xdr:sp>
      <xdr:nvSpPr>
        <xdr:cNvPr id="2"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0"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1"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2"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3"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4"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5"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6"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7"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8"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19"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0"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1"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2"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3"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4"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5"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6"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7"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8"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29"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0"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1"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2"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3"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4"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5"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6"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7"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8"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39"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0"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1"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2"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3"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4"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5"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6"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7"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8"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49"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0"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1"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2"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3"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4"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5"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6"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7"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8"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59"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0"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1"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2"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3"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4"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5"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6"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7"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8"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69"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0"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1"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2"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3"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4"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5"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6"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7"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8"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79"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0"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1"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2"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3"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4"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5"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6"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7"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8"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89"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0"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1"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2"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3"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4"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5" name="Text Box 2"/>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6" name="Text Box 3"/>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14</xdr:row>
      <xdr:rowOff>0</xdr:rowOff>
    </xdr:from>
    <xdr:to>
      <xdr:col>2</xdr:col>
      <xdr:colOff>82550</xdr:colOff>
      <xdr:row>14</xdr:row>
      <xdr:rowOff>50800</xdr:rowOff>
    </xdr:to>
    <xdr:sp>
      <xdr:nvSpPr>
        <xdr:cNvPr id="97" name="Text Box 1"/>
        <xdr:cNvSpPr txBox="1">
          <a:spLocks noChangeArrowheads="1"/>
        </xdr:cNvSpPr>
      </xdr:nvSpPr>
      <xdr:spPr>
        <a:xfrm>
          <a:off x="1750695" y="7834630"/>
          <a:ext cx="82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3" sqref="D13:E13"/>
    </sheetView>
  </sheetViews>
  <sheetFormatPr defaultColWidth="9" defaultRowHeight="14.4"/>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13" sqref="D13:E13"/>
    </sheetView>
  </sheetViews>
  <sheetFormatPr defaultColWidth="10" defaultRowHeight="14.4"/>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G11" sqref="G11"/>
    </sheetView>
  </sheetViews>
  <sheetFormatPr defaultColWidth="10" defaultRowHeight="15.6" outlineLevelCol="4"/>
  <cols>
    <col min="1" max="1" width="0.138888888888889" style="102" customWidth="1"/>
    <col min="2" max="2" width="18.8888888888889" style="102" customWidth="1"/>
    <col min="3" max="3" width="49.0277777777778" style="102" customWidth="1"/>
    <col min="4" max="16384" width="10" style="102"/>
  </cols>
  <sheetData>
    <row r="1" spans="1:3">
      <c r="A1" s="103"/>
      <c r="B1" s="103"/>
      <c r="C1" s="103"/>
    </row>
    <row r="2" spans="1:3">
      <c r="A2" s="104"/>
      <c r="B2" s="104"/>
      <c r="C2" s="104"/>
    </row>
    <row r="3" ht="22.2" spans="1:5">
      <c r="A3" s="105" t="s">
        <v>0</v>
      </c>
      <c r="B3" s="105"/>
      <c r="C3" s="105"/>
      <c r="D3" s="105"/>
      <c r="E3" s="105"/>
    </row>
    <row r="4" ht="22.2" spans="1:3">
      <c r="A4" s="106"/>
      <c r="B4" s="106"/>
      <c r="C4" s="107"/>
    </row>
    <row r="5" ht="22.2" spans="1:3">
      <c r="A5" s="106"/>
      <c r="B5" s="106"/>
      <c r="C5" s="107"/>
    </row>
    <row r="6" ht="17.4" spans="1:3">
      <c r="A6" s="106"/>
      <c r="B6" s="106"/>
      <c r="C6" s="108"/>
    </row>
    <row r="7" ht="17.4" spans="1:3">
      <c r="A7" s="106"/>
      <c r="B7" s="106"/>
      <c r="C7" s="108"/>
    </row>
    <row r="8" ht="36.6" spans="1:5">
      <c r="A8" s="109" t="s">
        <v>1</v>
      </c>
      <c r="B8" s="109"/>
      <c r="C8" s="109"/>
      <c r="D8" s="109"/>
      <c r="E8" s="109"/>
    </row>
    <row r="9" ht="17.4" customHeight="1" spans="1:3">
      <c r="A9" s="106"/>
      <c r="B9" s="106"/>
      <c r="C9" s="110"/>
    </row>
    <row r="10" ht="17.4" customHeight="1" spans="1:3">
      <c r="A10" s="106"/>
      <c r="B10" s="106"/>
      <c r="C10" s="110"/>
    </row>
    <row r="11" ht="17.4" customHeight="1" spans="1:3">
      <c r="A11" s="106"/>
      <c r="B11" s="106"/>
      <c r="C11" s="110"/>
    </row>
    <row r="12" ht="17.4" customHeight="1" spans="1:3">
      <c r="A12" s="106"/>
      <c r="B12" s="106"/>
      <c r="C12" s="110"/>
    </row>
    <row r="13" ht="17.4" customHeight="1" spans="1:3">
      <c r="A13" s="106"/>
      <c r="B13" s="106"/>
      <c r="C13" s="110"/>
    </row>
    <row r="14" ht="17.4" customHeight="1" spans="1:3">
      <c r="A14" s="106"/>
      <c r="B14" s="106"/>
      <c r="C14" s="110"/>
    </row>
    <row r="15" ht="17.4" customHeight="1" spans="1:3">
      <c r="A15" s="106"/>
      <c r="B15" s="106"/>
      <c r="C15" s="110"/>
    </row>
    <row r="16" ht="17.4" customHeight="1" spans="1:3">
      <c r="A16" s="106"/>
      <c r="B16" s="106"/>
      <c r="C16" s="110"/>
    </row>
    <row r="17" ht="17.4" customHeight="1" spans="1:3">
      <c r="A17" s="106"/>
      <c r="B17" s="106"/>
      <c r="C17" s="110"/>
    </row>
    <row r="18" ht="17.4" customHeight="1" spans="1:3">
      <c r="A18" s="106"/>
      <c r="B18" s="106"/>
      <c r="C18" s="110"/>
    </row>
    <row r="19" spans="1:5">
      <c r="A19" s="106"/>
      <c r="B19" s="111" t="s">
        <v>2</v>
      </c>
      <c r="C19" s="112"/>
      <c r="D19" s="112"/>
      <c r="E19" s="112"/>
    </row>
    <row r="20" spans="1:5">
      <c r="A20" s="106"/>
      <c r="B20" s="111"/>
      <c r="C20" s="112"/>
      <c r="D20" s="112"/>
      <c r="E20" s="112"/>
    </row>
    <row r="21" spans="1:5">
      <c r="A21" s="106"/>
      <c r="B21" s="111"/>
      <c r="C21" s="113"/>
      <c r="D21" s="113"/>
      <c r="E21" s="113"/>
    </row>
    <row r="22" spans="1:5">
      <c r="A22" s="106"/>
      <c r="B22" s="111" t="s">
        <v>3</v>
      </c>
      <c r="C22" s="112"/>
      <c r="D22" s="112"/>
      <c r="E22" s="112"/>
    </row>
    <row r="23" spans="1:5">
      <c r="A23" s="106"/>
      <c r="B23" s="111"/>
      <c r="C23" s="112"/>
      <c r="D23" s="112"/>
      <c r="E23" s="112"/>
    </row>
    <row r="24" spans="1:5">
      <c r="A24" s="106"/>
      <c r="B24" s="111"/>
      <c r="C24" s="113"/>
      <c r="D24" s="113"/>
      <c r="E24" s="113"/>
    </row>
    <row r="25" spans="1:5">
      <c r="A25" s="106"/>
      <c r="B25" s="111" t="s">
        <v>4</v>
      </c>
      <c r="C25" s="112"/>
      <c r="D25" s="112"/>
      <c r="E25" s="112"/>
    </row>
    <row r="26" spans="1:5">
      <c r="A26" s="106"/>
      <c r="B26" s="111"/>
      <c r="C26" s="112"/>
      <c r="D26" s="112"/>
      <c r="E26" s="112"/>
    </row>
    <row r="27" spans="1:5">
      <c r="A27" s="106"/>
      <c r="B27" s="111"/>
      <c r="C27" s="113"/>
      <c r="D27" s="113"/>
      <c r="E27" s="113"/>
    </row>
    <row r="28" spans="1:5">
      <c r="A28" s="106"/>
      <c r="B28" s="111" t="s">
        <v>5</v>
      </c>
      <c r="C28" s="112"/>
      <c r="D28" s="112"/>
      <c r="E28" s="112"/>
    </row>
    <row r="29" spans="1:5">
      <c r="A29" s="106"/>
      <c r="B29" s="111"/>
      <c r="C29" s="112"/>
      <c r="D29" s="112"/>
      <c r="E29" s="112"/>
    </row>
    <row r="30" spans="1:5">
      <c r="A30" s="106"/>
      <c r="B30" s="111"/>
      <c r="C30" s="113"/>
      <c r="D30" s="113"/>
      <c r="E30" s="113"/>
    </row>
    <row r="31" spans="1:3">
      <c r="A31" s="114"/>
      <c r="B31" s="114"/>
      <c r="C31" s="114"/>
    </row>
    <row r="32" spans="1:3">
      <c r="A32" s="114"/>
      <c r="B32" s="114"/>
      <c r="C32" s="114"/>
    </row>
  </sheetData>
  <protectedRanges>
    <protectedRange sqref="C28 C19:C24" name="区域1"/>
  </protectedRanges>
  <mergeCells count="11">
    <mergeCell ref="A1:C1"/>
    <mergeCell ref="A3:E3"/>
    <mergeCell ref="A8:E8"/>
    <mergeCell ref="B19:B21"/>
    <mergeCell ref="B22:B24"/>
    <mergeCell ref="B25:B27"/>
    <mergeCell ref="B28:B30"/>
    <mergeCell ref="C19:E21"/>
    <mergeCell ref="C22:E24"/>
    <mergeCell ref="C25:E27"/>
    <mergeCell ref="C28:E3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zoomScale="70" zoomScaleNormal="70" workbookViewId="0">
      <selection activeCell="A11" sqref="A11"/>
    </sheetView>
  </sheetViews>
  <sheetFormatPr defaultColWidth="10" defaultRowHeight="15.6" outlineLevelCol="3"/>
  <cols>
    <col min="1" max="1" width="127.361111111111" style="93" customWidth="1"/>
    <col min="2" max="16384" width="10" style="93"/>
  </cols>
  <sheetData>
    <row r="1" ht="29" customHeight="1" spans="1:1">
      <c r="A1" s="94" t="s">
        <v>6</v>
      </c>
    </row>
    <row r="2" s="92" customFormat="1" ht="16" customHeight="1" spans="1:1">
      <c r="A2" s="95" t="s">
        <v>7</v>
      </c>
    </row>
    <row r="3" s="92" customFormat="1" ht="14.4" spans="1:1">
      <c r="A3" s="96" t="s">
        <v>8</v>
      </c>
    </row>
    <row r="4" s="92" customFormat="1" ht="14.4" spans="1:1">
      <c r="A4" s="96" t="s">
        <v>9</v>
      </c>
    </row>
    <row r="5" s="92" customFormat="1" ht="14.4" spans="1:1">
      <c r="A5" s="96" t="s">
        <v>10</v>
      </c>
    </row>
    <row r="6" s="92" customFormat="1" ht="14.4" spans="1:1">
      <c r="A6" s="97" t="s">
        <v>11</v>
      </c>
    </row>
    <row r="7" s="92" customFormat="1" ht="14.4" spans="1:4">
      <c r="A7" s="96" t="s">
        <v>12</v>
      </c>
      <c r="D7" s="98"/>
    </row>
    <row r="8" s="92" customFormat="1" ht="14.4" spans="1:1">
      <c r="A8" s="96" t="s">
        <v>13</v>
      </c>
    </row>
    <row r="9" s="92" customFormat="1" ht="14.4" spans="1:1">
      <c r="A9" s="99" t="s">
        <v>14</v>
      </c>
    </row>
    <row r="10" s="92" customFormat="1" ht="14.4" spans="1:1">
      <c r="A10" s="96" t="s">
        <v>15</v>
      </c>
    </row>
    <row r="11" s="92" customFormat="1" ht="14.4" spans="1:1">
      <c r="A11" s="96" t="s">
        <v>16</v>
      </c>
    </row>
    <row r="12" s="92" customFormat="1" ht="43.2" spans="1:1">
      <c r="A12" s="96" t="s">
        <v>17</v>
      </c>
    </row>
    <row r="13" s="92" customFormat="1" ht="14.4" spans="1:1">
      <c r="A13" s="96" t="s">
        <v>18</v>
      </c>
    </row>
    <row r="14" s="92" customFormat="1" ht="72" spans="1:1">
      <c r="A14" s="96" t="s">
        <v>19</v>
      </c>
    </row>
    <row r="15" s="92" customFormat="1" ht="28.8" spans="1:1">
      <c r="A15" s="96" t="s">
        <v>20</v>
      </c>
    </row>
    <row r="16" s="92" customFormat="1" ht="14.4" spans="1:1">
      <c r="A16" s="96" t="s">
        <v>21</v>
      </c>
    </row>
    <row r="17" s="92" customFormat="1" ht="14.4" spans="1:1">
      <c r="A17" s="96" t="s">
        <v>22</v>
      </c>
    </row>
    <row r="18" s="92" customFormat="1" ht="28.8" spans="1:1">
      <c r="A18" s="96" t="s">
        <v>23</v>
      </c>
    </row>
    <row r="19" s="92" customFormat="1" ht="14.4" spans="1:1">
      <c r="A19" s="96" t="s">
        <v>24</v>
      </c>
    </row>
    <row r="20" s="92" customFormat="1" ht="14.4" spans="1:1">
      <c r="A20" s="96" t="s">
        <v>25</v>
      </c>
    </row>
    <row r="21" s="92" customFormat="1" ht="28.8" spans="1:1">
      <c r="A21" s="100" t="s">
        <v>26</v>
      </c>
    </row>
    <row r="22" s="92" customFormat="1" ht="28.8" spans="1:1">
      <c r="A22" s="96" t="s">
        <v>27</v>
      </c>
    </row>
    <row r="23" s="92" customFormat="1" ht="28.8" spans="1:1">
      <c r="A23" s="96" t="s">
        <v>28</v>
      </c>
    </row>
    <row r="24" s="92" customFormat="1" ht="14.4" spans="1:1">
      <c r="A24" s="96" t="s">
        <v>29</v>
      </c>
    </row>
    <row r="25" s="92" customFormat="1" ht="14.4" spans="1:1">
      <c r="A25" s="96" t="s">
        <v>30</v>
      </c>
    </row>
    <row r="26" s="92" customFormat="1" ht="14.4" spans="1:1">
      <c r="A26" s="96" t="s">
        <v>31</v>
      </c>
    </row>
    <row r="27" s="92" customFormat="1" ht="15.15" spans="1:1">
      <c r="A27" s="101" t="s">
        <v>32</v>
      </c>
    </row>
  </sheetData>
  <sheetProtection algorithmName="SHA-512" hashValue="AA1YS8ZyG3pIBDj1xq+ZMD078l7uHSA7HsbQYmNXcu6H1WNXLQgiOtpMiOvTgECcHiE4xkH1VvMWTTv69THbNA==" saltValue="ym6IiMJPl8OoV2kz2kWVjA==" spinCount="100000" sheet="1" selectLockedCells="1" selectUnlockedCells="1" objects="1"/>
  <printOptions horizontalCentered="1"/>
  <pageMargins left="0.196527777777778" right="0.196527777777778"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D12" sqref="D12"/>
    </sheetView>
  </sheetViews>
  <sheetFormatPr defaultColWidth="9" defaultRowHeight="15.6" outlineLevelCol="7"/>
  <cols>
    <col min="1" max="1" width="7.5" style="1" customWidth="1"/>
    <col min="2" max="2" width="11.6296296296296" style="1" customWidth="1"/>
    <col min="3" max="3" width="45.8796296296296" style="1" customWidth="1"/>
    <col min="4" max="4" width="25" style="1" customWidth="1"/>
    <col min="5" max="254" width="9" style="1"/>
    <col min="255" max="16382" width="9" style="2"/>
    <col min="16383" max="16384" width="9" style="73"/>
  </cols>
  <sheetData>
    <row r="1" ht="21" customHeight="1" spans="1:4">
      <c r="A1" s="3" t="s">
        <v>33</v>
      </c>
      <c r="B1" s="3"/>
      <c r="C1" s="3"/>
      <c r="D1" s="3"/>
    </row>
    <row r="2" ht="33" customHeight="1" spans="1:4">
      <c r="A2" s="4" t="s">
        <v>34</v>
      </c>
      <c r="B2" s="4"/>
      <c r="C2" s="4"/>
      <c r="D2" s="4"/>
    </row>
    <row r="3" s="72" customFormat="1" ht="31" customHeight="1" spans="1:4">
      <c r="A3" s="74" t="s">
        <v>35</v>
      </c>
      <c r="B3" s="74"/>
      <c r="C3" s="74"/>
      <c r="D3" s="74"/>
    </row>
    <row r="4" s="72" customFormat="1" ht="33" customHeight="1" spans="1:4">
      <c r="A4" s="75" t="s">
        <v>36</v>
      </c>
      <c r="B4" s="76" t="s">
        <v>37</v>
      </c>
      <c r="C4" s="76" t="s">
        <v>38</v>
      </c>
      <c r="D4" s="77" t="s">
        <v>39</v>
      </c>
    </row>
    <row r="5" s="72" customFormat="1" ht="33" customHeight="1" spans="1:4">
      <c r="A5" s="78">
        <v>1</v>
      </c>
      <c r="B5" s="79">
        <v>100</v>
      </c>
      <c r="C5" s="79" t="s">
        <v>40</v>
      </c>
      <c r="D5" s="80">
        <f>'100章'!D12</f>
        <v>58395</v>
      </c>
    </row>
    <row r="6" s="72" customFormat="1" ht="33" customHeight="1" spans="1:4">
      <c r="A6" s="78">
        <v>2</v>
      </c>
      <c r="B6" s="79">
        <v>200</v>
      </c>
      <c r="C6" s="81" t="s">
        <v>41</v>
      </c>
      <c r="D6" s="80" t="s">
        <v>42</v>
      </c>
    </row>
    <row r="7" s="72" customFormat="1" ht="33" customHeight="1" spans="1:4">
      <c r="A7" s="78">
        <v>3</v>
      </c>
      <c r="B7" s="79">
        <v>300</v>
      </c>
      <c r="C7" s="81" t="s">
        <v>43</v>
      </c>
      <c r="D7" s="80" t="s">
        <v>42</v>
      </c>
    </row>
    <row r="8" s="72" customFormat="1" ht="33" customHeight="1" spans="1:4">
      <c r="A8" s="78">
        <v>4</v>
      </c>
      <c r="B8" s="79">
        <v>400</v>
      </c>
      <c r="C8" s="81" t="s">
        <v>44</v>
      </c>
      <c r="D8" s="80" t="s">
        <v>42</v>
      </c>
    </row>
    <row r="9" s="72" customFormat="1" ht="33" customHeight="1" spans="1:4">
      <c r="A9" s="78">
        <v>5</v>
      </c>
      <c r="B9" s="79">
        <v>600</v>
      </c>
      <c r="C9" s="81" t="s">
        <v>45</v>
      </c>
      <c r="D9" s="80">
        <f>'600章'!D15</f>
        <v>0</v>
      </c>
    </row>
    <row r="10" s="72" customFormat="1" ht="33" customHeight="1" spans="1:7">
      <c r="A10" s="78">
        <v>6</v>
      </c>
      <c r="B10" s="81" t="s">
        <v>46</v>
      </c>
      <c r="C10" s="79"/>
      <c r="D10" s="80">
        <f>SUM(D5:D9)</f>
        <v>58395</v>
      </c>
      <c r="E10" s="82"/>
      <c r="F10" s="83"/>
      <c r="G10" s="83"/>
    </row>
    <row r="11" s="72" customFormat="1" ht="33" customHeight="1" spans="1:5">
      <c r="A11" s="78">
        <v>7</v>
      </c>
      <c r="B11" s="81" t="s">
        <v>47</v>
      </c>
      <c r="C11" s="79"/>
      <c r="D11" s="80">
        <f>D10*0.05</f>
        <v>2919.75</v>
      </c>
      <c r="E11" s="84"/>
    </row>
    <row r="12" s="72" customFormat="1" ht="33" customHeight="1" spans="1:8">
      <c r="A12" s="78">
        <v>8</v>
      </c>
      <c r="B12" s="85" t="s">
        <v>48</v>
      </c>
      <c r="C12" s="86"/>
      <c r="D12" s="87">
        <f>SUM(D10:D11)</f>
        <v>61314.75</v>
      </c>
      <c r="G12" s="88"/>
      <c r="H12" s="83"/>
    </row>
    <row r="13" ht="45" customHeight="1"/>
    <row r="14" ht="45" customHeight="1" spans="3:4">
      <c r="C14" s="89" t="s">
        <v>49</v>
      </c>
      <c r="D14" s="90"/>
    </row>
    <row r="15" ht="45" customHeight="1" spans="3:4">
      <c r="C15" s="91"/>
      <c r="D15" s="91"/>
    </row>
    <row r="16" ht="45" customHeight="1" spans="3:4">
      <c r="C16" s="90" t="s">
        <v>50</v>
      </c>
      <c r="D16" s="90"/>
    </row>
    <row r="17" ht="45" customHeight="1" spans="3:4">
      <c r="C17" s="91"/>
      <c r="D17" s="91"/>
    </row>
    <row r="18" ht="45" customHeight="1" spans="3:4">
      <c r="C18" s="90" t="s">
        <v>51</v>
      </c>
      <c r="D18" s="90"/>
    </row>
    <row r="19" ht="20" customHeight="1"/>
  </sheetData>
  <sheetProtection algorithmName="SHA-512" hashValue="h8xMz9S0ozVGVF5HWph1qYE35tIsgSuhXru5jKBPoYld6f4fyi66FgP3XbuoKGJW5R5CnKg4mFPxvLYPQuW7DA==" saltValue="Glm3FBC/WQVEg9p2lLO9xA==" spinCount="100000" sheet="1" objects="1"/>
  <protectedRanges>
    <protectedRange sqref="C14:F18" name="区域1"/>
  </protectedRanges>
  <mergeCells count="9">
    <mergeCell ref="A1:D1"/>
    <mergeCell ref="A2:D2"/>
    <mergeCell ref="A3:D3"/>
    <mergeCell ref="B10:C10"/>
    <mergeCell ref="B11:C11"/>
    <mergeCell ref="B12:C12"/>
    <mergeCell ref="C14:D14"/>
    <mergeCell ref="C16:D16"/>
    <mergeCell ref="C18:D18"/>
  </mergeCells>
  <printOptions horizontalCentered="1"/>
  <pageMargins left="0.471527777777778" right="0.393055555555556" top="0.747916666666667" bottom="0.747916666666667" header="0.313888888888889" footer="0.313888888888889"/>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showZeros="0" topLeftCell="A2" workbookViewId="0">
      <selection activeCell="D12" sqref="D12:E12"/>
    </sheetView>
  </sheetViews>
  <sheetFormatPr defaultColWidth="9" defaultRowHeight="15.6" outlineLevelCol="7"/>
  <cols>
    <col min="1" max="1" width="7.75" style="1" customWidth="1"/>
    <col min="2" max="2" width="18.7777777777778" style="1" customWidth="1"/>
    <col min="3" max="3" width="28.7777777777778" style="1" customWidth="1"/>
    <col min="4" max="4" width="7.25" style="1" customWidth="1"/>
    <col min="5" max="7" width="9.77777777777778" style="1" customWidth="1"/>
    <col min="8" max="12" width="9" style="1"/>
    <col min="13" max="13" width="14.3796296296296" style="1"/>
    <col min="14" max="16384" width="9" style="1"/>
  </cols>
  <sheetData>
    <row r="1" ht="21" customHeight="1" spans="1:8">
      <c r="A1" s="35" t="s">
        <v>52</v>
      </c>
      <c r="B1" s="35"/>
      <c r="C1" s="35"/>
      <c r="D1" s="35"/>
      <c r="E1" s="35"/>
      <c r="F1" s="35"/>
      <c r="G1" s="35"/>
      <c r="H1" s="36"/>
    </row>
    <row r="2" ht="31.5" customHeight="1" spans="1:8">
      <c r="A2" s="37" t="s">
        <v>53</v>
      </c>
      <c r="B2" s="37"/>
      <c r="C2" s="37"/>
      <c r="D2" s="37"/>
      <c r="E2" s="37"/>
      <c r="F2" s="37"/>
      <c r="G2" s="37"/>
      <c r="H2" s="36"/>
    </row>
    <row r="3" ht="24.95" customHeight="1" spans="1:8">
      <c r="A3" s="38" t="str">
        <f>'03-1汇总表'!A3</f>
        <v>项目名称：243省道溧水段路基中分带护栏完善提升工程                     货币单位：人民币元</v>
      </c>
      <c r="B3" s="38"/>
      <c r="C3" s="38"/>
      <c r="D3" s="38"/>
      <c r="E3" s="38"/>
      <c r="F3" s="38"/>
      <c r="G3" s="38"/>
      <c r="H3" s="36"/>
    </row>
    <row r="4" ht="24.95" customHeight="1" spans="1:8">
      <c r="A4" s="39" t="s">
        <v>54</v>
      </c>
      <c r="B4" s="40"/>
      <c r="C4" s="40"/>
      <c r="D4" s="40"/>
      <c r="E4" s="40"/>
      <c r="F4" s="40"/>
      <c r="G4" s="41"/>
      <c r="H4" s="36"/>
    </row>
    <row r="5" ht="35.1" customHeight="1" spans="1:8">
      <c r="A5" s="42" t="s">
        <v>55</v>
      </c>
      <c r="B5" s="42" t="s">
        <v>56</v>
      </c>
      <c r="C5" s="42" t="s">
        <v>57</v>
      </c>
      <c r="D5" s="43" t="s">
        <v>58</v>
      </c>
      <c r="E5" s="43" t="s">
        <v>59</v>
      </c>
      <c r="F5" s="42" t="s">
        <v>60</v>
      </c>
      <c r="G5" s="42" t="s">
        <v>61</v>
      </c>
      <c r="H5" s="36"/>
    </row>
    <row r="6" ht="35.1" customHeight="1" spans="1:8">
      <c r="A6" s="44" t="s">
        <v>62</v>
      </c>
      <c r="B6" s="45" t="s">
        <v>63</v>
      </c>
      <c r="C6" s="46"/>
      <c r="D6" s="46"/>
      <c r="E6" s="47"/>
      <c r="F6" s="47"/>
      <c r="G6" s="47">
        <f>E6*F6</f>
        <v>0</v>
      </c>
      <c r="H6" s="36"/>
    </row>
    <row r="7" ht="35.1" customHeight="1" spans="1:8">
      <c r="A7" s="48" t="s">
        <v>64</v>
      </c>
      <c r="B7" s="45" t="s">
        <v>65</v>
      </c>
      <c r="C7" s="45" t="s">
        <v>66</v>
      </c>
      <c r="D7" s="48" t="s">
        <v>67</v>
      </c>
      <c r="E7" s="49">
        <v>1</v>
      </c>
      <c r="F7" s="50"/>
      <c r="G7" s="21">
        <f t="shared" ref="G7:G11" si="0">ROUND(E7*F7,0)</f>
        <v>0</v>
      </c>
      <c r="H7" s="36"/>
    </row>
    <row r="8" ht="35.1" customHeight="1" spans="1:8">
      <c r="A8" s="48" t="s">
        <v>68</v>
      </c>
      <c r="B8" s="45" t="s">
        <v>69</v>
      </c>
      <c r="C8" s="45" t="s">
        <v>66</v>
      </c>
      <c r="D8" s="48" t="s">
        <v>67</v>
      </c>
      <c r="E8" s="49">
        <v>1</v>
      </c>
      <c r="F8" s="50"/>
      <c r="G8" s="21">
        <f t="shared" si="0"/>
        <v>0</v>
      </c>
      <c r="H8" s="36"/>
    </row>
    <row r="9" ht="58" customHeight="1" spans="1:8">
      <c r="A9" s="51" t="s">
        <v>70</v>
      </c>
      <c r="B9" s="52" t="s">
        <v>71</v>
      </c>
      <c r="C9" s="53" t="s">
        <v>72</v>
      </c>
      <c r="D9" s="54" t="s">
        <v>73</v>
      </c>
      <c r="E9" s="21">
        <v>1</v>
      </c>
      <c r="F9" s="55"/>
      <c r="G9" s="21">
        <f t="shared" si="0"/>
        <v>0</v>
      </c>
      <c r="H9" s="36"/>
    </row>
    <row r="10" ht="42" customHeight="1" spans="1:8">
      <c r="A10" s="13" t="s">
        <v>74</v>
      </c>
      <c r="B10" s="56" t="s">
        <v>75</v>
      </c>
      <c r="C10" s="57" t="s">
        <v>76</v>
      </c>
      <c r="D10" s="54" t="s">
        <v>67</v>
      </c>
      <c r="E10" s="58">
        <v>1</v>
      </c>
      <c r="F10" s="59">
        <f>389.3*150</f>
        <v>58395</v>
      </c>
      <c r="G10" s="21">
        <f t="shared" si="0"/>
        <v>58395</v>
      </c>
      <c r="H10" s="60"/>
    </row>
    <row r="11" ht="64.8" spans="1:8">
      <c r="A11" s="61" t="s">
        <v>77</v>
      </c>
      <c r="B11" s="62" t="s">
        <v>78</v>
      </c>
      <c r="C11" s="63" t="s">
        <v>79</v>
      </c>
      <c r="D11" s="50" t="s">
        <v>67</v>
      </c>
      <c r="E11" s="64">
        <v>1</v>
      </c>
      <c r="F11" s="65"/>
      <c r="G11" s="21">
        <f t="shared" si="0"/>
        <v>0</v>
      </c>
      <c r="H11" s="60"/>
    </row>
    <row r="12" ht="24.95" customHeight="1" spans="1:8">
      <c r="A12" s="66"/>
      <c r="B12" s="67" t="s">
        <v>80</v>
      </c>
      <c r="C12" s="68"/>
      <c r="D12" s="69">
        <f>SUM(G7:G11)</f>
        <v>58395</v>
      </c>
      <c r="E12" s="69"/>
      <c r="F12" s="70" t="s">
        <v>81</v>
      </c>
      <c r="G12" s="71"/>
      <c r="H12" s="60"/>
    </row>
    <row r="13" ht="24.95" customHeight="1"/>
    <row r="14" ht="24.95" customHeight="1"/>
  </sheetData>
  <sheetProtection algorithmName="SHA-512" hashValue="FWcvAUxgU948Y2ZtRlGhzKASGr/UZacg0WQlkf+8hHLCA2j+2vTKTHQG01hR9ZZ9VgaelaJx6fJuB5GXESCVYg==" saltValue="v7uDyKCduLFYPCCAcUo8xQ==" spinCount="100000" sheet="1" objects="1"/>
  <protectedRanges>
    <protectedRange sqref="F7:F9 F11" name="区域1"/>
  </protectedRanges>
  <mergeCells count="7">
    <mergeCell ref="A1:G1"/>
    <mergeCell ref="A2:G2"/>
    <mergeCell ref="A3:G3"/>
    <mergeCell ref="A4:G4"/>
    <mergeCell ref="B12:C12"/>
    <mergeCell ref="D12:E12"/>
    <mergeCell ref="F12:G12"/>
  </mergeCells>
  <printOptions horizontalCentered="1"/>
  <pageMargins left="0.314583333333333" right="0.314583333333333" top="0.747916666666667" bottom="0.747916666666667"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Zeros="0" zoomScale="115" zoomScaleNormal="115" workbookViewId="0">
      <selection activeCell="D15" sqref="D15:E15"/>
    </sheetView>
  </sheetViews>
  <sheetFormatPr defaultColWidth="9" defaultRowHeight="15.6"/>
  <cols>
    <col min="1" max="1" width="6.75" style="1" customWidth="1"/>
    <col min="2" max="2" width="18.7777777777778" style="1" customWidth="1"/>
    <col min="3" max="3" width="26.7777777777778" style="1" customWidth="1"/>
    <col min="4" max="4" width="7.25" style="1" customWidth="1"/>
    <col min="5" max="7" width="9.77777777777778" style="1" customWidth="1"/>
    <col min="8" max="8" width="9" style="1"/>
    <col min="9" max="9" width="10.7222222222222" style="1" customWidth="1"/>
    <col min="10" max="248" width="9" style="1"/>
    <col min="249" max="16384" width="9" style="2"/>
  </cols>
  <sheetData>
    <row r="1" ht="19.5" customHeight="1" spans="1:7">
      <c r="A1" s="3" t="s">
        <v>82</v>
      </c>
      <c r="B1" s="3"/>
      <c r="C1" s="3"/>
      <c r="D1" s="3"/>
      <c r="E1" s="3"/>
      <c r="F1" s="3"/>
      <c r="G1" s="3"/>
    </row>
    <row r="2" ht="34.5" customHeight="1" spans="1:7">
      <c r="A2" s="4" t="s">
        <v>83</v>
      </c>
      <c r="B2" s="4"/>
      <c r="C2" s="4"/>
      <c r="D2" s="4"/>
      <c r="E2" s="4"/>
      <c r="F2" s="4"/>
      <c r="G2" s="4"/>
    </row>
    <row r="3" ht="24.95" customHeight="1" spans="1:7">
      <c r="A3" s="5" t="str">
        <f>'03-1汇总表'!A3</f>
        <v>项目名称：243省道溧水段路基中分带护栏完善提升工程                     货币单位：人民币元</v>
      </c>
      <c r="B3" s="5"/>
      <c r="C3" s="5"/>
      <c r="D3" s="5"/>
      <c r="E3" s="5"/>
      <c r="F3" s="5"/>
      <c r="G3" s="5"/>
    </row>
    <row r="4" ht="24.95" customHeight="1" spans="1:7">
      <c r="A4" s="6" t="s">
        <v>84</v>
      </c>
      <c r="B4" s="7"/>
      <c r="C4" s="7"/>
      <c r="D4" s="7"/>
      <c r="E4" s="7"/>
      <c r="F4" s="7"/>
      <c r="G4" s="8"/>
    </row>
    <row r="5" ht="24.95" customHeight="1" spans="1:7">
      <c r="A5" s="9" t="s">
        <v>85</v>
      </c>
      <c r="B5" s="9" t="s">
        <v>86</v>
      </c>
      <c r="C5" s="9" t="s">
        <v>87</v>
      </c>
      <c r="D5" s="10" t="s">
        <v>58</v>
      </c>
      <c r="E5" s="11" t="s">
        <v>88</v>
      </c>
      <c r="F5" s="11" t="s">
        <v>89</v>
      </c>
      <c r="G5" s="12" t="s">
        <v>90</v>
      </c>
    </row>
    <row r="6" customFormat="1" ht="24.95" customHeight="1" spans="1:7">
      <c r="A6" s="13" t="s">
        <v>91</v>
      </c>
      <c r="B6" s="14" t="s">
        <v>92</v>
      </c>
      <c r="C6" s="9"/>
      <c r="D6" s="10"/>
      <c r="E6" s="11"/>
      <c r="F6" s="11"/>
      <c r="G6" s="15" t="str">
        <f t="shared" ref="G6:G8" si="0">IF(E6="","",ROUND(E6*F6,0))</f>
        <v/>
      </c>
    </row>
    <row r="7" customFormat="1" ht="24.95" customHeight="1" spans="1:7">
      <c r="A7" s="16" t="s">
        <v>64</v>
      </c>
      <c r="B7" s="14" t="s">
        <v>93</v>
      </c>
      <c r="C7" s="9"/>
      <c r="D7" s="10"/>
      <c r="E7" s="11"/>
      <c r="F7" s="11"/>
      <c r="G7" s="15" t="str">
        <f t="shared" si="0"/>
        <v/>
      </c>
    </row>
    <row r="8" customFormat="1" ht="72" customHeight="1" spans="1:9">
      <c r="A8" s="17" t="s">
        <v>94</v>
      </c>
      <c r="B8" s="18" t="s">
        <v>95</v>
      </c>
      <c r="C8" s="19" t="s">
        <v>96</v>
      </c>
      <c r="D8" s="20" t="s">
        <v>97</v>
      </c>
      <c r="E8" s="11">
        <v>6500</v>
      </c>
      <c r="F8" s="11"/>
      <c r="G8" s="21">
        <f>ROUND(E8*F8,0)</f>
        <v>0</v>
      </c>
      <c r="I8" s="34"/>
    </row>
    <row r="9" customFormat="1" ht="78" spans="1:7">
      <c r="A9" s="17">
        <v>-2</v>
      </c>
      <c r="B9" s="18" t="s">
        <v>98</v>
      </c>
      <c r="C9" s="19" t="s">
        <v>99</v>
      </c>
      <c r="D9" s="20" t="s">
        <v>97</v>
      </c>
      <c r="E9" s="11">
        <v>1576</v>
      </c>
      <c r="F9" s="11"/>
      <c r="G9" s="21">
        <f>ROUND(E9*F9,0)</f>
        <v>0</v>
      </c>
    </row>
    <row r="10" customFormat="1" ht="70" customHeight="1" spans="1:7">
      <c r="A10" s="17">
        <v>-3</v>
      </c>
      <c r="B10" s="18" t="s">
        <v>100</v>
      </c>
      <c r="C10" s="19" t="s">
        <v>101</v>
      </c>
      <c r="D10" s="20" t="s">
        <v>97</v>
      </c>
      <c r="E10" s="11">
        <v>100</v>
      </c>
      <c r="F10" s="11"/>
      <c r="G10" s="21">
        <f t="shared" ref="G9:G14" si="1">ROUND(E10*F10,0)</f>
        <v>0</v>
      </c>
    </row>
    <row r="11" customFormat="1" ht="78" spans="1:7">
      <c r="A11" s="17">
        <v>-4</v>
      </c>
      <c r="B11" s="18" t="s">
        <v>102</v>
      </c>
      <c r="C11" s="19" t="s">
        <v>103</v>
      </c>
      <c r="D11" s="20" t="s">
        <v>97</v>
      </c>
      <c r="E11" s="11">
        <v>60</v>
      </c>
      <c r="F11" s="11"/>
      <c r="G11" s="21">
        <f t="shared" si="1"/>
        <v>0</v>
      </c>
    </row>
    <row r="12" customFormat="1" ht="24.95" customHeight="1" spans="1:7">
      <c r="A12" s="16" t="s">
        <v>104</v>
      </c>
      <c r="B12" s="14" t="s">
        <v>105</v>
      </c>
      <c r="C12" s="19"/>
      <c r="D12" s="20"/>
      <c r="E12" s="11"/>
      <c r="F12" s="11"/>
      <c r="G12" s="21">
        <f t="shared" si="1"/>
        <v>0</v>
      </c>
    </row>
    <row r="13" customFormat="1" ht="51.6" spans="1:7">
      <c r="A13" s="17" t="s">
        <v>94</v>
      </c>
      <c r="B13" s="22" t="s">
        <v>106</v>
      </c>
      <c r="C13" s="23" t="s">
        <v>107</v>
      </c>
      <c r="D13" s="24" t="s">
        <v>108</v>
      </c>
      <c r="E13" s="11">
        <v>8</v>
      </c>
      <c r="F13" s="11"/>
      <c r="G13" s="21">
        <f t="shared" si="1"/>
        <v>0</v>
      </c>
    </row>
    <row r="14" customFormat="1" ht="63.6" spans="1:7">
      <c r="A14" s="13" t="s">
        <v>109</v>
      </c>
      <c r="B14" s="25" t="s">
        <v>110</v>
      </c>
      <c r="C14" s="18" t="s">
        <v>111</v>
      </c>
      <c r="D14" s="26" t="s">
        <v>112</v>
      </c>
      <c r="E14" s="21">
        <v>366</v>
      </c>
      <c r="F14" s="27"/>
      <c r="G14" s="21">
        <f t="shared" si="1"/>
        <v>0</v>
      </c>
    </row>
    <row r="15" ht="24.95" customHeight="1" spans="1:7">
      <c r="A15" s="28"/>
      <c r="B15" s="29" t="s">
        <v>113</v>
      </c>
      <c r="C15" s="30"/>
      <c r="D15" s="31">
        <f>SUM(G6:G14)</f>
        <v>0</v>
      </c>
      <c r="E15" s="31"/>
      <c r="F15" s="32" t="s">
        <v>114</v>
      </c>
      <c r="G15" s="33"/>
    </row>
  </sheetData>
  <sheetProtection algorithmName="SHA-512" hashValue="94kN2QN36L7EiV1uz3VdXEzkqHAaRF8AYXqdcHepY1CD3jBX6Y7KHSrAi5wQ8J3Pbq20H9snltBqAKQQcHYpTw==" saltValue="RXD0/yEEV//zigCQlixTDQ==" spinCount="100000" sheet="1" objects="1"/>
  <protectedRanges>
    <protectedRange sqref="F8:F14" name="区域1"/>
  </protectedRanges>
  <mergeCells count="7">
    <mergeCell ref="A1:G1"/>
    <mergeCell ref="A2:G2"/>
    <mergeCell ref="A3:G3"/>
    <mergeCell ref="A4:G4"/>
    <mergeCell ref="B15:C15"/>
    <mergeCell ref="D15:E15"/>
    <mergeCell ref="F15:G15"/>
  </mergeCells>
  <printOptions horizontalCentered="1"/>
  <pageMargins left="0.393055555555556" right="0.393055555555556" top="0.590277777777778" bottom="0.590277777777778" header="0.314583333333333" footer="0.314583333333333"/>
  <pageSetup paperSize="9" orientation="portrait" horizontalDpi="600"/>
  <headerFooter alignWithMargins="0">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0" master="" otherUserPermission="visible"/>
  <rangeList sheetStid="11" master="" otherUserPermission="visible"/>
  <rangeList sheetStid="17" master="" otherUserPermission="visible">
    <arrUserId title="区域1" rangeCreator="" othersAccessPermission="edit"/>
  </rangeList>
  <rangeList sheetStid="16" master="" otherUserPermission="visible"/>
  <rangeList sheetStid="4" master="" otherUserPermission="visible">
    <arrUserId title="区域1" rangeCreator="" othersAccessPermission="edit"/>
  </rangeList>
  <rangeList sheetStid="5" master="" otherUserPermission="visible">
    <arrUserId title="区域1" rangeCreator="" othersAccessPermission="edit"/>
  </rangeList>
  <rangeList sheetStid="8"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results_2</vt:lpstr>
      <vt:lpstr>results_3</vt:lpstr>
      <vt:lpstr>封面</vt:lpstr>
      <vt:lpstr>总说明</vt:lpstr>
      <vt:lpstr>03-1汇总表</vt:lpstr>
      <vt:lpstr>100章</vt:lpstr>
      <vt:lpstr>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邹宇</cp:lastModifiedBy>
  <dcterms:created xsi:type="dcterms:W3CDTF">2017-08-21T02:57:00Z</dcterms:created>
  <cp:lastPrinted>2019-03-09T12:30:00Z</cp:lastPrinted>
  <dcterms:modified xsi:type="dcterms:W3CDTF">2025-03-04T05:58:51Z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76722FC5961744448747170757C7B838</vt:lpwstr>
  </property>
</Properties>
</file>